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256" windowHeight="1164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0"/>
          </rPr>
          <t xml:space="preserve">
</t>
        </r>
      </text>
    </comment>
    <comment ref="H10" authorId="0">
      <text>
        <r>
          <rPr>
            <b/>
            <sz val="20"/>
            <color indexed="10"/>
            <rFont val="Arial"/>
            <family val="2"/>
          </rPr>
          <t>STEP 2</t>
        </r>
        <r>
          <rPr>
            <sz val="8"/>
            <rFont val="Tahoma"/>
            <family val="0"/>
          </rPr>
          <t xml:space="preserve">
</t>
        </r>
      </text>
    </comment>
    <comment ref="H16" authorId="0">
      <text>
        <r>
          <rPr>
            <b/>
            <sz val="20"/>
            <color indexed="10"/>
            <rFont val="Arial"/>
            <family val="2"/>
          </rPr>
          <t>STEP 3</t>
        </r>
        <r>
          <rPr>
            <sz val="8"/>
            <rFont val="Tahoma"/>
            <family val="0"/>
          </rPr>
          <t xml:space="preserve">
</t>
        </r>
      </text>
    </comment>
    <comment ref="I16" authorId="0">
      <text>
        <r>
          <rPr>
            <b/>
            <sz val="20"/>
            <color indexed="10"/>
            <rFont val="Arial"/>
            <family val="2"/>
          </rPr>
          <t>STEP 4</t>
        </r>
        <r>
          <rPr>
            <sz val="8"/>
            <rFont val="Tahoma"/>
            <family val="0"/>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<sst xmlns="http://schemas.openxmlformats.org/spreadsheetml/2006/main" count="319" uniqueCount="238">
  <si>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</si>
  <si>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</si>
  <si>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</si>
  <si>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</si>
  <si>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</si>
  <si>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</si>
  <si>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</si>
  <si>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</si>
  <si>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</si>
  <si>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</si>
  <si>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</si>
  <si>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</si>
  <si>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</si>
  <si>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</si>
  <si>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</si>
  <si>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</si>
  <si>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</si>
  <si>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</si>
  <si>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</si>
  <si>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</si>
  <si>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</si>
  <si>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</si>
  <si>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</si>
  <si>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</si>
  <si>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</si>
  <si>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</si>
  <si>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</si>
  <si>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</si>
  <si>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</si>
  <si>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</si>
  <si>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</si>
  <si>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</si>
  <si>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</si>
  <si>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</si>
  <si>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</si>
  <si>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</si>
  <si>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</si>
  <si>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</si>
  <si>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</si>
  <si>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</si>
  <si>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</si>
  <si>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</si>
  <si>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</si>
  <si>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</si>
  <si>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</si>
  <si>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</si>
  <si>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</si>
  <si>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</si>
  <si>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</si>
  <si>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</si>
  <si>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</si>
  <si>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</si>
  <si>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</si>
  <si>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</si>
  <si>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</si>
  <si>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</si>
  <si>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</si>
  <si>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</si>
  <si>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</si>
  <si>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</si>
  <si>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</si>
  <si>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</si>
  <si>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</si>
  <si>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</si>
  <si>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</si>
  <si>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</si>
  <si>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</si>
  <si>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</si>
  <si>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</si>
  <si>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</si>
  <si>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</si>
  <si>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</si>
  <si>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</si>
  <si>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</si>
  <si>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</si>
  <si>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</si>
  <si>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</si>
  <si>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</si>
  <si>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</si>
  <si>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</si>
  <si>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</si>
  <si>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</si>
  <si>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</si>
  <si>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</si>
  <si>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</si>
  <si>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</si>
  <si>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</si>
  <si>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</si>
  <si>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</si>
  <si>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</si>
  <si>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</si>
  <si>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</si>
  <si>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</si>
  <si>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</si>
  <si>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</si>
  <si>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</si>
  <si>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</si>
  <si>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</si>
  <si>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</si>
  <si>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</si>
  <si>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</si>
  <si>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</si>
  <si>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</si>
  <si>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</si>
  <si>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</si>
  <si>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</si>
  <si>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</si>
  <si>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</si>
  <si>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</si>
  <si>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</si>
  <si>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</si>
  <si>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</si>
  <si>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</si>
  <si>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</si>
  <si>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</si>
  <si>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</si>
  <si>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</si>
  <si>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</si>
  <si>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</si>
  <si>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</si>
  <si>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</si>
  <si>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</si>
  <si>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</si>
  <si>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</si>
  <si>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</si>
  <si>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</si>
  <si>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</si>
  <si>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</si>
  <si>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</si>
  <si>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</si>
  <si>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</si>
  <si>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</si>
  <si>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</si>
  <si>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</si>
  <si>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</si>
  <si>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</si>
  <si>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</si>
  <si>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</si>
  <si>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</si>
  <si>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</si>
  <si>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</si>
  <si>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</si>
  <si>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</si>
  <si>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</si>
  <si>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</si>
  <si>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</si>
  <si>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</si>
  <si>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</si>
  <si>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</si>
  <si>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</si>
  <si>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</si>
  <si>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</si>
  <si>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</si>
  <si>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</si>
  <si>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</si>
  <si>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</si>
  <si>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</si>
  <si>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</si>
  <si>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</si>
  <si>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</si>
  <si>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</si>
  <si>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</si>
  <si>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</si>
  <si>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</si>
  <si>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</si>
  <si>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</si>
  <si>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</si>
  <si>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</si>
  <si>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</si>
  <si>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</si>
  <si>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</si>
  <si>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</si>
  <si>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</si>
  <si>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</si>
  <si>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</si>
  <si>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</si>
  <si>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</si>
  <si>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</si>
  <si>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</si>
  <si>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</si>
  <si>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</si>
  <si>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</si>
  <si>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</si>
  <si>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</si>
  <si>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</si>
  <si>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</si>
  <si>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</si>
  <si>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</si>
  <si>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</si>
  <si>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</si>
  <si>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</si>
  <si>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</si>
  <si>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</si>
  <si>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</si>
  <si>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</si>
  <si>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</si>
  <si>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</si>
  <si>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</si>
  <si>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</si>
  <si>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</si>
  <si>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</si>
  <si>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</si>
  <si>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</si>
  <si>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</si>
  <si>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</si>
  <si>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</si>
  <si>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</si>
  <si>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</si>
  <si>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</si>
  <si>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</si>
  <si>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</si>
  <si>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</si>
  <si>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</si>
  <si>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</si>
  <si>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</si>
  <si>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</si>
  <si>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</si>
  <si>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</si>
  <si>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</si>
  <si>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</si>
  <si>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</si>
  <si>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</si>
  <si>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</si>
  <si>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</si>
  <si>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</si>
  <si>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</si>
  <si>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</si>
  <si>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</si>
  <si>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</si>
  <si>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</si>
  <si>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</si>
  <si>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</si>
  <si>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</si>
  <si>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</si>
  <si>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l</t>
  </si>
  <si>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</si>
  <si>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</si>
  <si>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Revised January 5th, 2016</t>
    </r>
    <r>
      <rPr>
        <b/>
        <sz val="16"/>
        <rFont val="Arial"/>
        <family val="2"/>
      </rPr>
      <t xml:space="preserve">                                              TRAVEL &amp; BUSINESS EXPENSE REPORT</t>
    </r>
    <r>
      <rPr>
        <sz val="16"/>
        <rFont val="Arial"/>
        <family val="2"/>
      </rPr>
      <t xml:space="preserve">                                                      </t>
    </r>
    <r>
      <rPr>
        <sz val="10"/>
        <rFont val="Arial"/>
        <family val="0"/>
      </rPr>
      <t xml:space="preserve">Page _____ of _____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</si>
</sst>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76">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0"/>
    </font>
    <font>
      <sz val="9.5"/>
      <name val="Arial"/>
      <family val="0"/>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0"/>
    </font>
    <font>
      <b/>
      <sz val="14"/>
      <name val="Times New Roman"/>
      <family val="0"/>
    </font>
    <font>
      <b/>
      <sz val="13"/>
      <name val="Arial"/>
      <family val="2"/>
    </font>
    <font>
      <b/>
      <sz val="12"/>
      <color indexed="21"/>
      <name val="Arial"/>
      <family val="2"/>
    </font>
    <font>
      <b/>
      <sz val="10"/>
      <color indexed="10"/>
      <name val="Arial"/>
      <family val="0"/>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0"/>
    </font>
    <font>
      <b/>
      <sz val="12"/>
      <color rgb="FF00000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right style="thin"/>
      <top style="double"/>
      <bottom style="thin"/>
    </border>
    <border>
      <left style="thin"/>
      <right/>
      <top style="thin"/>
      <bottom style="double"/>
    </border>
    <border>
      <left/>
      <right/>
      <top style="thin"/>
      <bottom style="double"/>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top/>
      <bottom style="thick"/>
    </border>
    <border>
      <left/>
      <right/>
      <top/>
      <bottom style="thick"/>
    </border>
    <border>
      <left/>
      <right style="thin"/>
      <top/>
      <bottom style="thick"/>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thick"/>
      <right/>
      <top style="thin"/>
      <bottom/>
    </border>
    <border>
      <left/>
      <right style="thick"/>
      <top style="thin"/>
      <bottom/>
    </border>
    <border>
      <left style="thick"/>
      <right/>
      <top/>
      <bottom style="thick"/>
    </border>
    <border>
      <left/>
      <right style="thick"/>
      <top/>
      <bottom style="thick"/>
    </border>
    <border>
      <left/>
      <right style="medium"/>
      <top style="medium"/>
      <bottom/>
    </border>
    <border>
      <left/>
      <right style="medium"/>
      <top/>
      <bottom/>
    </border>
    <border>
      <left/>
      <right style="medium"/>
      <top/>
      <bottom style="medium"/>
    </border>
    <border>
      <left style="thin"/>
      <right style="thick"/>
      <top/>
      <bottom/>
    </border>
    <border>
      <left/>
      <right style="thin"/>
      <top/>
      <bottom style="double"/>
    </border>
    <border>
      <left style="double"/>
      <right/>
      <top style="double"/>
      <bottom/>
    </border>
    <border>
      <left/>
      <right/>
      <top style="double"/>
      <bottom/>
    </border>
    <border>
      <left/>
      <right style="double"/>
      <top style="double"/>
      <bottom/>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right style="double"/>
      <top/>
      <bottom/>
    </border>
    <border>
      <left/>
      <right style="double"/>
      <top style="thin"/>
      <bottom style="double"/>
    </border>
    <border>
      <left style="double"/>
      <right style="thin"/>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70">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27" fillId="0" borderId="11" xfId="0" applyFont="1" applyBorder="1" applyAlignment="1" applyProtection="1">
      <alignment vertical="center" wrapText="1"/>
      <protection locked="0"/>
    </xf>
    <xf numFmtId="0" fontId="0" fillId="0" borderId="0" xfId="0" applyFont="1" applyFill="1" applyAlignment="1">
      <alignment/>
    </xf>
    <xf numFmtId="0" fontId="0" fillId="0" borderId="21" xfId="0" applyFont="1" applyFill="1" applyBorder="1" applyAlignment="1">
      <alignment/>
    </xf>
    <xf numFmtId="0" fontId="27" fillId="0" borderId="2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4"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0" fillId="0" borderId="16" xfId="0" applyFont="1"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top"/>
      <protection/>
    </xf>
    <xf numFmtId="0" fontId="0" fillId="0" borderId="12"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Alignment="1" applyProtection="1">
      <alignment vertical="top"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ill="1" applyBorder="1" applyAlignment="1" applyProtection="1">
      <alignment horizontal="center" vertical="top"/>
      <protection/>
    </xf>
    <xf numFmtId="0" fontId="6" fillId="34" borderId="15" xfId="0" applyFont="1" applyFill="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Alignment="1" applyProtection="1">
      <alignment horizontal="left" vertical="center" wrapText="1"/>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9" fillId="0" borderId="21" xfId="0" applyNumberFormat="1" applyFont="1" applyFill="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164" fontId="9" fillId="0" borderId="21" xfId="0" applyNumberFormat="1" applyFont="1" applyFill="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40" xfId="0" applyBorder="1" applyAlignment="1">
      <alignment/>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9" fillId="0" borderId="21" xfId="0" applyNumberFormat="1" applyFont="1" applyBorder="1" applyAlignment="1" applyProtection="1">
      <alignment horizontal="right" vertical="center"/>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27" fillId="0" borderId="21"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27" fillId="0" borderId="21" xfId="0" applyFont="1" applyBorder="1" applyAlignment="1" applyProtection="1">
      <alignment vertical="center" wrapText="1"/>
      <protection locked="0"/>
    </xf>
    <xf numFmtId="0" fontId="27" fillId="0" borderId="15" xfId="0" applyFont="1" applyBorder="1" applyAlignment="1" applyProtection="1">
      <alignment horizontal="center" vertical="center" wrapText="1"/>
      <protection locked="0"/>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5"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9" fillId="0" borderId="16" xfId="0" applyFont="1" applyFill="1" applyBorder="1" applyAlignment="1">
      <alignment/>
    </xf>
    <xf numFmtId="0" fontId="0" fillId="0" borderId="16" xfId="0" applyFont="1" applyFill="1" applyBorder="1" applyAlignment="1">
      <alignment/>
    </xf>
    <xf numFmtId="0" fontId="6" fillId="34" borderId="21"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41" xfId="0" applyNumberFormat="1" applyFont="1" applyFill="1" applyBorder="1" applyAlignment="1" applyProtection="1">
      <alignment horizontal="right" vertical="center"/>
      <protection locked="0"/>
    </xf>
    <xf numFmtId="164" fontId="9" fillId="0" borderId="42"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10" fillId="0" borderId="41" xfId="0" applyNumberFormat="1" applyFont="1" applyFill="1" applyBorder="1" applyAlignment="1" applyProtection="1">
      <alignment horizontal="right" vertical="center"/>
      <protection hidden="1"/>
    </xf>
    <xf numFmtId="0" fontId="10" fillId="0" borderId="42"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40" xfId="0" applyNumberFormat="1" applyFont="1" applyBorder="1" applyAlignment="1" applyProtection="1">
      <alignment horizontal="right" vertical="center" wrapText="1"/>
      <protection hidden="1"/>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42"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27" fillId="0" borderId="41" xfId="0" applyFont="1" applyFill="1" applyBorder="1" applyAlignment="1" applyProtection="1">
      <alignment horizontal="left" vertical="center" wrapText="1"/>
      <protection locked="0"/>
    </xf>
    <xf numFmtId="0" fontId="27" fillId="0" borderId="42" xfId="0" applyFont="1" applyBorder="1" applyAlignment="1" applyProtection="1">
      <alignment vertical="center" wrapText="1"/>
      <protection locked="0"/>
    </xf>
    <xf numFmtId="0" fontId="27" fillId="0" borderId="31" xfId="0" applyFont="1" applyBorder="1" applyAlignment="1" applyProtection="1">
      <alignment vertical="center" wrapText="1"/>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27" fillId="0" borderId="15"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43" xfId="0" applyFont="1" applyFill="1" applyBorder="1" applyAlignment="1">
      <alignment horizontal="left" vertical="center"/>
    </xf>
    <xf numFmtId="0" fontId="0" fillId="0" borderId="44" xfId="0" applyBorder="1" applyAlignment="1">
      <alignment horizontal="left"/>
    </xf>
    <xf numFmtId="0" fontId="0" fillId="0" borderId="45" xfId="0" applyBorder="1" applyAlignment="1">
      <alignment horizontal="left"/>
    </xf>
    <xf numFmtId="0" fontId="0" fillId="0" borderId="0"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0" xfId="0" applyBorder="1" applyAlignment="1">
      <alignmen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0" fillId="0" borderId="16"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48" xfId="0" applyFont="1" applyFill="1"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0" fillId="34" borderId="15"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27" fillId="0" borderId="16" xfId="0" applyFont="1"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0" fillId="0" borderId="18" xfId="0" applyBorder="1" applyAlignment="1">
      <alignment/>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5" fillId="36" borderId="51" xfId="0" applyFont="1" applyFill="1" applyBorder="1" applyAlignment="1">
      <alignment horizontal="justify" vertical="center"/>
    </xf>
    <xf numFmtId="0" fontId="0" fillId="0" borderId="52" xfId="0" applyBorder="1" applyAlignment="1">
      <alignment/>
    </xf>
    <xf numFmtId="0" fontId="0" fillId="0" borderId="53" xfId="0" applyBorder="1" applyAlignment="1">
      <alignment/>
    </xf>
    <xf numFmtId="0" fontId="7" fillId="36" borderId="54" xfId="0" applyFont="1" applyFill="1" applyBorder="1" applyAlignment="1">
      <alignment vertical="center"/>
    </xf>
    <xf numFmtId="0" fontId="0" fillId="0" borderId="12" xfId="0" applyBorder="1" applyAlignment="1">
      <alignment/>
    </xf>
    <xf numFmtId="0" fontId="0" fillId="0" borderId="55" xfId="0" applyBorder="1" applyAlignment="1">
      <alignment/>
    </xf>
    <xf numFmtId="0" fontId="24" fillId="0" borderId="56" xfId="0" applyFont="1" applyBorder="1" applyAlignment="1">
      <alignment horizontal="left" vertical="center" wrapText="1"/>
    </xf>
    <xf numFmtId="0" fontId="16" fillId="0" borderId="0" xfId="0" applyFont="1" applyBorder="1" applyAlignment="1">
      <alignment horizontal="left" vertical="center" wrapText="1"/>
    </xf>
    <xf numFmtId="0" fontId="16" fillId="0" borderId="56" xfId="0" applyFont="1" applyBorder="1" applyAlignment="1">
      <alignment horizontal="left" vertical="center" wrapText="1"/>
    </xf>
    <xf numFmtId="0" fontId="11" fillId="36" borderId="57" xfId="0" applyFont="1" applyFill="1" applyBorder="1" applyAlignment="1">
      <alignment horizontal="left"/>
    </xf>
    <xf numFmtId="0" fontId="12" fillId="0" borderId="16" xfId="0" applyFont="1" applyBorder="1" applyAlignment="1">
      <alignment/>
    </xf>
    <xf numFmtId="0" fontId="12" fillId="0" borderId="58" xfId="0" applyFont="1" applyBorder="1" applyAlignment="1">
      <alignment/>
    </xf>
    <xf numFmtId="0" fontId="0" fillId="34" borderId="11" xfId="0" applyFill="1" applyBorder="1" applyAlignment="1">
      <alignment/>
    </xf>
    <xf numFmtId="0" fontId="10" fillId="0" borderId="45" xfId="0" applyFont="1" applyFill="1" applyBorder="1" applyAlignment="1">
      <alignment/>
    </xf>
    <xf numFmtId="0" fontId="10" fillId="0" borderId="0" xfId="0" applyFont="1" applyFill="1" applyBorder="1" applyAlignment="1">
      <alignment/>
    </xf>
    <xf numFmtId="0" fontId="10" fillId="0" borderId="45" xfId="0" applyFont="1" applyFill="1" applyBorder="1" applyAlignment="1">
      <alignment vertical="center"/>
    </xf>
    <xf numFmtId="0" fontId="10" fillId="0" borderId="0" xfId="0" applyFont="1" applyFill="1"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6"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36" borderId="59" xfId="0" applyFont="1" applyFill="1" applyBorder="1" applyAlignment="1">
      <alignment horizontal="left" vertical="center"/>
    </xf>
    <xf numFmtId="0" fontId="12" fillId="0" borderId="49" xfId="0" applyFont="1" applyBorder="1" applyAlignment="1">
      <alignment vertical="center"/>
    </xf>
    <xf numFmtId="0" fontId="12" fillId="0" borderId="60" xfId="0" applyFont="1" applyBorder="1" applyAlignment="1">
      <alignment vertical="center"/>
    </xf>
    <xf numFmtId="49" fontId="28" fillId="0" borderId="61" xfId="0" applyNumberFormat="1" applyFont="1" applyFill="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57" xfId="0" applyFont="1" applyBorder="1" applyAlignment="1">
      <alignment/>
    </xf>
    <xf numFmtId="0" fontId="0" fillId="0" borderId="58" xfId="0" applyBorder="1" applyAlignment="1">
      <alignment/>
    </xf>
    <xf numFmtId="0" fontId="29" fillId="0" borderId="64"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0" fontId="9" fillId="0" borderId="14" xfId="0" applyFont="1" applyBorder="1" applyAlignment="1" applyProtection="1">
      <alignment horizontal="right" vertical="center"/>
      <protection locked="0"/>
    </xf>
    <xf numFmtId="0" fontId="0" fillId="0" borderId="0" xfId="0" applyFont="1" applyAlignment="1">
      <alignment/>
    </xf>
    <xf numFmtId="164" fontId="9" fillId="0" borderId="14" xfId="0" applyNumberFormat="1" applyFont="1" applyFill="1" applyBorder="1" applyAlignment="1" applyProtection="1">
      <alignment horizontal="right" vertical="center"/>
      <protection locked="0"/>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0" borderId="12" xfId="0" applyFont="1" applyBorder="1" applyAlignment="1">
      <alignment horizontal="left"/>
    </xf>
    <xf numFmtId="0" fontId="3" fillId="0" borderId="0" xfId="0" applyFont="1" applyAlignment="1">
      <alignment horizontal="center"/>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1" xfId="0" applyBorder="1" applyAlignment="1">
      <alignment/>
    </xf>
    <xf numFmtId="0" fontId="0" fillId="0" borderId="14" xfId="0" applyBorder="1" applyAlignment="1">
      <alignment/>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7" fillId="0" borderId="66" xfId="0" applyFont="1" applyBorder="1" applyAlignment="1">
      <alignment/>
    </xf>
    <xf numFmtId="0" fontId="7" fillId="0" borderId="67" xfId="0" applyFont="1" applyBorder="1" applyAlignment="1">
      <alignment/>
    </xf>
    <xf numFmtId="0" fontId="7" fillId="0" borderId="68" xfId="0" applyFont="1" applyBorder="1" applyAlignment="1">
      <alignment/>
    </xf>
    <xf numFmtId="0" fontId="12" fillId="0" borderId="69"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69"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69" xfId="0" applyBorder="1" applyAlignment="1">
      <alignment/>
    </xf>
    <xf numFmtId="0" fontId="11" fillId="0" borderId="69"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69"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69" xfId="0" applyFont="1" applyFill="1" applyBorder="1" applyAlignment="1" applyProtection="1">
      <alignment/>
      <protection/>
    </xf>
    <xf numFmtId="0" fontId="0" fillId="0" borderId="11" xfId="0" applyBorder="1" applyAlignment="1" applyProtection="1">
      <alignment/>
      <protection/>
    </xf>
    <xf numFmtId="0" fontId="5" fillId="35" borderId="70" xfId="0" applyFont="1" applyFill="1" applyBorder="1" applyAlignment="1" applyProtection="1">
      <alignment horizontal="center"/>
      <protection/>
    </xf>
    <xf numFmtId="0" fontId="7" fillId="35" borderId="71" xfId="0" applyFont="1" applyFill="1" applyBorder="1" applyAlignment="1" applyProtection="1">
      <alignment horizontal="center"/>
      <protection/>
    </xf>
    <xf numFmtId="0" fontId="7" fillId="35" borderId="72"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0" xfId="0" applyFont="1" applyAlignment="1">
      <alignment/>
    </xf>
    <xf numFmtId="0" fontId="0" fillId="0" borderId="67"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0" fillId="0" borderId="37" xfId="0" applyBorder="1" applyAlignment="1">
      <alignment/>
    </xf>
    <xf numFmtId="0" fontId="0" fillId="0" borderId="65" xfId="0" applyBorder="1" applyAlignment="1">
      <alignment/>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8" fillId="34" borderId="33" xfId="0" applyFont="1" applyFill="1" applyBorder="1" applyAlignment="1">
      <alignment horizontal="center" vertical="center"/>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3" xfId="0" applyBorder="1" applyAlignment="1">
      <alignment/>
    </xf>
    <xf numFmtId="0" fontId="7" fillId="0" borderId="39" xfId="0" applyFont="1" applyBorder="1" applyAlignment="1">
      <alignment/>
    </xf>
    <xf numFmtId="0" fontId="5" fillId="35" borderId="70" xfId="0" applyFont="1" applyFill="1" applyBorder="1" applyAlignment="1" applyProtection="1">
      <alignment horizontal="center"/>
      <protection locked="0"/>
    </xf>
    <xf numFmtId="0" fontId="5" fillId="35" borderId="71" xfId="0" applyFont="1" applyFill="1" applyBorder="1" applyAlignment="1" applyProtection="1">
      <alignment horizontal="center"/>
      <protection locked="0"/>
    </xf>
    <xf numFmtId="0" fontId="5" fillId="35" borderId="72"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12" fillId="0" borderId="0" xfId="0" applyNumberFormat="1" applyFont="1" applyFill="1" applyBorder="1" applyAlignment="1">
      <alignment/>
    </xf>
    <xf numFmtId="0" fontId="7" fillId="0" borderId="42" xfId="0" applyFont="1" applyBorder="1" applyAlignment="1">
      <alignment/>
    </xf>
    <xf numFmtId="0" fontId="7" fillId="0" borderId="74" xfId="0" applyFont="1" applyBorder="1" applyAlignment="1">
      <alignment/>
    </xf>
    <xf numFmtId="0" fontId="0" fillId="0" borderId="75" xfId="0" applyFill="1" applyBorder="1" applyAlignment="1">
      <alignment/>
    </xf>
    <xf numFmtId="0" fontId="0" fillId="0" borderId="75"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7" fillId="0" borderId="0" xfId="0" applyFont="1" applyAlignment="1" applyProtection="1">
      <alignment/>
      <protection/>
    </xf>
    <xf numFmtId="0" fontId="7"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pplyProtection="1">
      <alignment horizontal="left"/>
      <protection/>
    </xf>
    <xf numFmtId="0" fontId="0" fillId="40" borderId="11" xfId="0" applyFill="1" applyBorder="1" applyAlignment="1">
      <alignment/>
    </xf>
    <xf numFmtId="0" fontId="0" fillId="40" borderId="14" xfId="0" applyFill="1" applyBorder="1" applyAlignment="1">
      <alignment/>
    </xf>
    <xf numFmtId="0" fontId="7" fillId="0" borderId="0" xfId="0" applyFont="1" applyBorder="1" applyAlignment="1" applyProtection="1">
      <alignmen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5" fillId="41" borderId="21" xfId="0" applyFont="1" applyFill="1" applyBorder="1" applyAlignment="1">
      <alignment horizontal="left"/>
    </xf>
    <xf numFmtId="0" fontId="5" fillId="41" borderId="11" xfId="0" applyFont="1" applyFill="1" applyBorder="1" applyAlignment="1">
      <alignment horizontal="left"/>
    </xf>
    <xf numFmtId="0" fontId="5" fillId="41" borderId="76" xfId="0" applyFont="1" applyFill="1" applyBorder="1" applyAlignment="1">
      <alignment horizontal="left"/>
    </xf>
    <xf numFmtId="0" fontId="5" fillId="0" borderId="0" xfId="0" applyFont="1" applyFill="1" applyBorder="1" applyAlignment="1" applyProtection="1">
      <alignment/>
      <protection/>
    </xf>
    <xf numFmtId="0" fontId="7" fillId="0" borderId="16"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5" fillId="0" borderId="0" xfId="0" applyFont="1" applyAlignment="1">
      <alignment vertical="center"/>
    </xf>
    <xf numFmtId="0" fontId="7" fillId="0" borderId="0" xfId="0" applyFont="1" applyFill="1" applyBorder="1" applyAlignment="1" applyProtection="1">
      <alignment horizontal="left"/>
      <protection/>
    </xf>
    <xf numFmtId="0" fontId="7" fillId="0" borderId="0" xfId="0" applyFont="1" applyAlignment="1" applyProtection="1">
      <alignment/>
      <protection/>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5" fillId="40" borderId="11" xfId="0" applyFont="1" applyFill="1" applyBorder="1" applyAlignment="1" applyProtection="1">
      <alignment horizontal="left"/>
      <protection/>
    </xf>
    <xf numFmtId="0" fontId="5" fillId="40" borderId="14"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75" sqref="D75:K76"/>
    </sheetView>
  </sheetViews>
  <sheetFormatPr defaultColWidth="9.140625" defaultRowHeight="12.75"/>
  <cols>
    <col min="1" max="1" width="2.28125" style="98" customWidth="1"/>
    <col min="2" max="2" width="10.7109375" style="93" customWidth="1"/>
    <col min="3" max="3" width="2.8515625" style="101" customWidth="1"/>
    <col min="4" max="10" width="9.140625" style="93" customWidth="1"/>
    <col min="11" max="11" width="20.7109375" style="93" customWidth="1"/>
    <col min="12" max="12" width="2.28125" style="98" customWidth="1"/>
    <col min="13" max="16384" width="9.140625" style="93" customWidth="1"/>
  </cols>
  <sheetData>
    <row r="1" spans="1:12" s="79" customFormat="1" ht="27" customHeight="1">
      <c r="A1" s="218"/>
      <c r="B1" s="220" t="s">
        <v>51</v>
      </c>
      <c r="C1" s="221"/>
      <c r="D1" s="221"/>
      <c r="E1" s="221"/>
      <c r="F1" s="221"/>
      <c r="G1" s="221"/>
      <c r="H1" s="221"/>
      <c r="I1" s="221"/>
      <c r="J1" s="221"/>
      <c r="K1" s="222"/>
      <c r="L1" s="218"/>
    </row>
    <row r="2" spans="1:12" s="79" customFormat="1" ht="12.75">
      <c r="A2" s="219"/>
      <c r="B2" s="224" t="s">
        <v>52</v>
      </c>
      <c r="C2" s="225"/>
      <c r="D2" s="225"/>
      <c r="E2" s="225"/>
      <c r="F2" s="225"/>
      <c r="G2" s="225"/>
      <c r="H2" s="225"/>
      <c r="I2" s="225"/>
      <c r="J2" s="225"/>
      <c r="K2" s="226"/>
      <c r="L2" s="219"/>
    </row>
    <row r="3" spans="1:12" s="79" customFormat="1" ht="13.5" customHeight="1">
      <c r="A3" s="219"/>
      <c r="B3" s="227" t="s">
        <v>174</v>
      </c>
      <c r="C3" s="228"/>
      <c r="D3" s="228"/>
      <c r="E3" s="228"/>
      <c r="F3" s="228"/>
      <c r="G3" s="228"/>
      <c r="H3" s="228"/>
      <c r="I3" s="228"/>
      <c r="J3" s="228"/>
      <c r="K3" s="229"/>
      <c r="L3" s="219"/>
    </row>
    <row r="4" spans="1:12" s="79" customFormat="1" ht="4.5" customHeight="1">
      <c r="A4" s="219"/>
      <c r="B4" s="230"/>
      <c r="C4" s="230"/>
      <c r="D4" s="230"/>
      <c r="E4" s="230"/>
      <c r="F4" s="230"/>
      <c r="G4" s="230"/>
      <c r="H4" s="230"/>
      <c r="I4" s="230"/>
      <c r="J4" s="230"/>
      <c r="K4" s="230"/>
      <c r="L4" s="219"/>
    </row>
    <row r="5" spans="1:12" ht="13.5" customHeight="1">
      <c r="A5" s="219"/>
      <c r="B5" s="89" t="s">
        <v>53</v>
      </c>
      <c r="C5" s="90"/>
      <c r="D5" s="91" t="s">
        <v>54</v>
      </c>
      <c r="E5" s="91"/>
      <c r="F5" s="91"/>
      <c r="G5" s="91"/>
      <c r="H5" s="91"/>
      <c r="I5" s="91"/>
      <c r="J5" s="91"/>
      <c r="K5" s="92"/>
      <c r="L5" s="219"/>
    </row>
    <row r="6" spans="1:12" ht="9" customHeight="1">
      <c r="A6" s="219"/>
      <c r="B6" s="217"/>
      <c r="C6" s="206"/>
      <c r="D6" s="206"/>
      <c r="E6" s="206"/>
      <c r="F6" s="206"/>
      <c r="G6" s="206"/>
      <c r="H6" s="206"/>
      <c r="I6" s="206"/>
      <c r="J6" s="206"/>
      <c r="K6" s="206"/>
      <c r="L6" s="219"/>
    </row>
    <row r="7" spans="1:12" ht="12.75">
      <c r="A7" s="219"/>
      <c r="B7" s="217"/>
      <c r="C7" s="206"/>
      <c r="D7" s="232" t="s">
        <v>55</v>
      </c>
      <c r="E7" s="206"/>
      <c r="F7" s="206"/>
      <c r="G7" s="206"/>
      <c r="H7" s="206"/>
      <c r="I7" s="206"/>
      <c r="J7" s="206"/>
      <c r="K7" s="206"/>
      <c r="L7" s="219"/>
    </row>
    <row r="8" spans="1:12" ht="12.75">
      <c r="A8" s="219"/>
      <c r="B8" s="217"/>
      <c r="C8" s="233"/>
      <c r="D8" s="233"/>
      <c r="E8" s="216" t="s">
        <v>147</v>
      </c>
      <c r="F8" s="206"/>
      <c r="G8" s="206"/>
      <c r="H8" s="206"/>
      <c r="I8" s="206"/>
      <c r="J8" s="206"/>
      <c r="K8" s="206"/>
      <c r="L8" s="219"/>
    </row>
    <row r="9" spans="1:12" ht="12.75">
      <c r="A9" s="219"/>
      <c r="B9" s="233"/>
      <c r="C9" s="233"/>
      <c r="D9" s="233"/>
      <c r="E9" s="206"/>
      <c r="F9" s="206"/>
      <c r="G9" s="206"/>
      <c r="H9" s="206"/>
      <c r="I9" s="206"/>
      <c r="J9" s="206"/>
      <c r="K9" s="206"/>
      <c r="L9" s="219"/>
    </row>
    <row r="10" spans="1:12" ht="12.75">
      <c r="A10" s="219"/>
      <c r="B10" s="233"/>
      <c r="C10" s="233"/>
      <c r="D10" s="233"/>
      <c r="E10" s="206"/>
      <c r="F10" s="206"/>
      <c r="G10" s="206"/>
      <c r="H10" s="206"/>
      <c r="I10" s="206"/>
      <c r="J10" s="206"/>
      <c r="K10" s="206"/>
      <c r="L10" s="219"/>
    </row>
    <row r="11" spans="1:12" ht="10.5" customHeight="1">
      <c r="A11" s="219"/>
      <c r="B11" s="217"/>
      <c r="C11" s="206"/>
      <c r="D11" s="206"/>
      <c r="E11" s="216" t="s">
        <v>91</v>
      </c>
      <c r="F11" s="206"/>
      <c r="G11" s="206"/>
      <c r="H11" s="206"/>
      <c r="I11" s="206"/>
      <c r="J11" s="206"/>
      <c r="K11" s="206"/>
      <c r="L11" s="219"/>
    </row>
    <row r="12" spans="1:12" ht="12.75">
      <c r="A12" s="219"/>
      <c r="B12" s="206"/>
      <c r="C12" s="206"/>
      <c r="D12" s="206"/>
      <c r="E12" s="206"/>
      <c r="F12" s="206"/>
      <c r="G12" s="206"/>
      <c r="H12" s="206"/>
      <c r="I12" s="206"/>
      <c r="J12" s="206"/>
      <c r="K12" s="206"/>
      <c r="L12" s="219"/>
    </row>
    <row r="13" spans="1:12" ht="9.75" customHeight="1">
      <c r="A13" s="219"/>
      <c r="B13" s="206"/>
      <c r="C13" s="206"/>
      <c r="D13" s="206"/>
      <c r="E13" s="206"/>
      <c r="F13" s="206"/>
      <c r="G13" s="206"/>
      <c r="H13" s="206"/>
      <c r="I13" s="206"/>
      <c r="J13" s="206"/>
      <c r="K13" s="206"/>
      <c r="L13" s="219"/>
    </row>
    <row r="14" spans="1:12" ht="12.75">
      <c r="A14" s="219"/>
      <c r="B14" s="217"/>
      <c r="C14" s="206"/>
      <c r="D14" s="206"/>
      <c r="E14" s="216" t="s">
        <v>92</v>
      </c>
      <c r="F14" s="206"/>
      <c r="G14" s="206"/>
      <c r="H14" s="206"/>
      <c r="I14" s="206"/>
      <c r="J14" s="206"/>
      <c r="K14" s="206"/>
      <c r="L14" s="219"/>
    </row>
    <row r="15" spans="1:12" ht="12.75">
      <c r="A15" s="219"/>
      <c r="B15" s="206"/>
      <c r="C15" s="206"/>
      <c r="D15" s="206"/>
      <c r="E15" s="206"/>
      <c r="F15" s="206"/>
      <c r="G15" s="206"/>
      <c r="H15" s="206"/>
      <c r="I15" s="206"/>
      <c r="J15" s="206"/>
      <c r="K15" s="206"/>
      <c r="L15" s="219"/>
    </row>
    <row r="16" spans="1:12" ht="12.75">
      <c r="A16" s="219"/>
      <c r="B16" s="206"/>
      <c r="C16" s="206"/>
      <c r="D16" s="206"/>
      <c r="E16" s="206"/>
      <c r="F16" s="206"/>
      <c r="G16" s="206"/>
      <c r="H16" s="206"/>
      <c r="I16" s="206"/>
      <c r="J16" s="206"/>
      <c r="K16" s="206"/>
      <c r="L16" s="219"/>
    </row>
    <row r="17" spans="1:12" ht="12.75">
      <c r="A17" s="219"/>
      <c r="B17" s="217"/>
      <c r="C17" s="206"/>
      <c r="D17" s="234" t="s">
        <v>93</v>
      </c>
      <c r="E17" s="206"/>
      <c r="F17" s="206"/>
      <c r="G17" s="206"/>
      <c r="H17" s="206"/>
      <c r="I17" s="206"/>
      <c r="J17" s="206"/>
      <c r="K17" s="206"/>
      <c r="L17" s="219"/>
    </row>
    <row r="18" spans="1:12" ht="12.75">
      <c r="A18" s="219"/>
      <c r="B18" s="217"/>
      <c r="C18" s="206"/>
      <c r="D18" s="206"/>
      <c r="E18" s="216" t="s">
        <v>148</v>
      </c>
      <c r="F18" s="206"/>
      <c r="G18" s="206"/>
      <c r="H18" s="206"/>
      <c r="I18" s="206"/>
      <c r="J18" s="206"/>
      <c r="K18" s="206"/>
      <c r="L18" s="219"/>
    </row>
    <row r="19" spans="1:12" ht="12.75">
      <c r="A19" s="219"/>
      <c r="B19" s="206"/>
      <c r="C19" s="206"/>
      <c r="D19" s="206"/>
      <c r="E19" s="206"/>
      <c r="F19" s="206"/>
      <c r="G19" s="206"/>
      <c r="H19" s="206"/>
      <c r="I19" s="206"/>
      <c r="J19" s="206"/>
      <c r="K19" s="206"/>
      <c r="L19" s="219"/>
    </row>
    <row r="20" spans="1:12" ht="12.75">
      <c r="A20" s="219"/>
      <c r="B20" s="206"/>
      <c r="C20" s="206"/>
      <c r="D20" s="206"/>
      <c r="E20" s="206"/>
      <c r="F20" s="206"/>
      <c r="G20" s="206"/>
      <c r="H20" s="206"/>
      <c r="I20" s="206"/>
      <c r="J20" s="206"/>
      <c r="K20" s="206"/>
      <c r="L20" s="219"/>
    </row>
    <row r="21" spans="1:12" ht="12.75">
      <c r="A21" s="219"/>
      <c r="B21" s="206"/>
      <c r="C21" s="206"/>
      <c r="D21" s="206"/>
      <c r="E21" s="216" t="s">
        <v>149</v>
      </c>
      <c r="F21" s="206"/>
      <c r="G21" s="206"/>
      <c r="H21" s="206"/>
      <c r="I21" s="206"/>
      <c r="J21" s="206"/>
      <c r="K21" s="206"/>
      <c r="L21" s="219"/>
    </row>
    <row r="22" spans="1:12" ht="12.75">
      <c r="A22" s="219"/>
      <c r="B22" s="206"/>
      <c r="C22" s="206"/>
      <c r="D22" s="206"/>
      <c r="E22" s="206"/>
      <c r="F22" s="206"/>
      <c r="G22" s="206"/>
      <c r="H22" s="206"/>
      <c r="I22" s="206"/>
      <c r="J22" s="206"/>
      <c r="K22" s="206"/>
      <c r="L22" s="219"/>
    </row>
    <row r="23" spans="1:12" ht="4.5" customHeight="1">
      <c r="A23" s="219"/>
      <c r="B23" s="217"/>
      <c r="C23" s="206"/>
      <c r="D23" s="206"/>
      <c r="E23" s="206"/>
      <c r="F23" s="206"/>
      <c r="G23" s="206"/>
      <c r="H23" s="206"/>
      <c r="I23" s="206"/>
      <c r="J23" s="206"/>
      <c r="K23" s="206"/>
      <c r="L23" s="219"/>
    </row>
    <row r="24" spans="1:12" ht="12.75">
      <c r="A24" s="219"/>
      <c r="B24" s="201" t="s">
        <v>94</v>
      </c>
      <c r="C24" s="201">
        <v>1</v>
      </c>
      <c r="D24" s="198" t="s">
        <v>193</v>
      </c>
      <c r="E24" s="199"/>
      <c r="F24" s="199"/>
      <c r="G24" s="199"/>
      <c r="H24" s="199"/>
      <c r="I24" s="199"/>
      <c r="J24" s="199"/>
      <c r="K24" s="199"/>
      <c r="L24" s="219"/>
    </row>
    <row r="25" spans="1:12" ht="12.75">
      <c r="A25" s="219"/>
      <c r="B25" s="206"/>
      <c r="C25" s="206"/>
      <c r="D25" s="199"/>
      <c r="E25" s="199"/>
      <c r="F25" s="199"/>
      <c r="G25" s="199"/>
      <c r="H25" s="199"/>
      <c r="I25" s="199"/>
      <c r="J25" s="199"/>
      <c r="K25" s="199"/>
      <c r="L25" s="219"/>
    </row>
    <row r="26" spans="1:12" ht="12.75">
      <c r="A26" s="219"/>
      <c r="B26" s="206"/>
      <c r="C26" s="94">
        <v>2</v>
      </c>
      <c r="D26" s="198" t="s">
        <v>194</v>
      </c>
      <c r="E26" s="199"/>
      <c r="F26" s="199"/>
      <c r="G26" s="199"/>
      <c r="H26" s="199"/>
      <c r="I26" s="199"/>
      <c r="J26" s="199"/>
      <c r="K26" s="199"/>
      <c r="L26" s="219"/>
    </row>
    <row r="27" spans="1:12" ht="12.75">
      <c r="A27" s="219"/>
      <c r="B27" s="206"/>
      <c r="C27" s="201">
        <v>3</v>
      </c>
      <c r="D27" s="198" t="s">
        <v>195</v>
      </c>
      <c r="E27" s="199"/>
      <c r="F27" s="199"/>
      <c r="G27" s="199"/>
      <c r="H27" s="199"/>
      <c r="I27" s="199"/>
      <c r="J27" s="199"/>
      <c r="K27" s="199"/>
      <c r="L27" s="219"/>
    </row>
    <row r="28" spans="1:12" ht="12.75">
      <c r="A28" s="219"/>
      <c r="B28" s="206"/>
      <c r="C28" s="206"/>
      <c r="D28" s="199"/>
      <c r="E28" s="199"/>
      <c r="F28" s="199"/>
      <c r="G28" s="199"/>
      <c r="H28" s="199"/>
      <c r="I28" s="199"/>
      <c r="J28" s="199"/>
      <c r="K28" s="199"/>
      <c r="L28" s="219"/>
    </row>
    <row r="29" spans="1:12" ht="4.5" customHeight="1">
      <c r="A29" s="219"/>
      <c r="B29" s="217"/>
      <c r="C29" s="217"/>
      <c r="D29" s="217"/>
      <c r="E29" s="217"/>
      <c r="F29" s="217"/>
      <c r="G29" s="217"/>
      <c r="H29" s="217"/>
      <c r="I29" s="217"/>
      <c r="J29" s="217"/>
      <c r="K29" s="217"/>
      <c r="L29" s="219"/>
    </row>
    <row r="30" spans="1:12" ht="12.75">
      <c r="A30" s="219"/>
      <c r="B30" s="89" t="s">
        <v>95</v>
      </c>
      <c r="C30" s="95"/>
      <c r="D30" s="203" t="s">
        <v>96</v>
      </c>
      <c r="E30" s="204"/>
      <c r="F30" s="204"/>
      <c r="G30" s="204"/>
      <c r="H30" s="204"/>
      <c r="I30" s="204"/>
      <c r="J30" s="204"/>
      <c r="K30" s="205"/>
      <c r="L30" s="219"/>
    </row>
    <row r="31" spans="1:12" s="96" customFormat="1" ht="4.5" customHeight="1">
      <c r="A31" s="219"/>
      <c r="B31" s="195"/>
      <c r="C31" s="225"/>
      <c r="D31" s="225"/>
      <c r="E31" s="225"/>
      <c r="F31" s="225"/>
      <c r="G31" s="225"/>
      <c r="H31" s="225"/>
      <c r="I31" s="225"/>
      <c r="J31" s="225"/>
      <c r="K31" s="225"/>
      <c r="L31" s="219"/>
    </row>
    <row r="32" spans="1:12" ht="12.75">
      <c r="A32" s="219"/>
      <c r="B32" s="201" t="s">
        <v>94</v>
      </c>
      <c r="C32" s="94">
        <v>4</v>
      </c>
      <c r="D32" s="198" t="s">
        <v>196</v>
      </c>
      <c r="E32" s="199"/>
      <c r="F32" s="199"/>
      <c r="G32" s="199"/>
      <c r="H32" s="199"/>
      <c r="I32" s="199"/>
      <c r="J32" s="199"/>
      <c r="K32" s="199"/>
      <c r="L32" s="219"/>
    </row>
    <row r="33" spans="1:12" ht="12.75">
      <c r="A33" s="219"/>
      <c r="B33" s="206"/>
      <c r="C33" s="200">
        <v>5</v>
      </c>
      <c r="D33" s="198" t="s">
        <v>197</v>
      </c>
      <c r="E33" s="199"/>
      <c r="F33" s="199"/>
      <c r="G33" s="199"/>
      <c r="H33" s="199"/>
      <c r="I33" s="199"/>
      <c r="J33" s="199"/>
      <c r="K33" s="199"/>
      <c r="L33" s="219"/>
    </row>
    <row r="34" spans="1:12" ht="12.75">
      <c r="A34" s="219"/>
      <c r="B34" s="206"/>
      <c r="C34" s="200"/>
      <c r="D34" s="199"/>
      <c r="E34" s="199"/>
      <c r="F34" s="199"/>
      <c r="G34" s="199"/>
      <c r="H34" s="199"/>
      <c r="I34" s="199"/>
      <c r="J34" s="199"/>
      <c r="K34" s="199"/>
      <c r="L34" s="219"/>
    </row>
    <row r="35" spans="1:12" ht="12.75">
      <c r="A35" s="219"/>
      <c r="B35" s="206"/>
      <c r="C35" s="201">
        <v>6</v>
      </c>
      <c r="D35" s="198" t="s">
        <v>198</v>
      </c>
      <c r="E35" s="199"/>
      <c r="F35" s="199"/>
      <c r="G35" s="199"/>
      <c r="H35" s="199"/>
      <c r="I35" s="199"/>
      <c r="J35" s="199"/>
      <c r="K35" s="199"/>
      <c r="L35" s="219"/>
    </row>
    <row r="36" spans="1:12" ht="12.75">
      <c r="A36" s="219"/>
      <c r="B36" s="206"/>
      <c r="C36" s="206"/>
      <c r="D36" s="199"/>
      <c r="E36" s="199"/>
      <c r="F36" s="199"/>
      <c r="G36" s="199"/>
      <c r="H36" s="199"/>
      <c r="I36" s="199"/>
      <c r="J36" s="199"/>
      <c r="K36" s="199"/>
      <c r="L36" s="219"/>
    </row>
    <row r="37" spans="1:12" ht="4.5" customHeight="1">
      <c r="A37" s="219"/>
      <c r="B37" s="217"/>
      <c r="C37" s="217"/>
      <c r="D37" s="217"/>
      <c r="E37" s="217"/>
      <c r="F37" s="217"/>
      <c r="G37" s="217"/>
      <c r="H37" s="217"/>
      <c r="I37" s="217"/>
      <c r="J37" s="217"/>
      <c r="K37" s="217"/>
      <c r="L37" s="219"/>
    </row>
    <row r="38" spans="1:12" ht="12.75">
      <c r="A38" s="219"/>
      <c r="B38" s="89" t="s">
        <v>83</v>
      </c>
      <c r="C38" s="95"/>
      <c r="D38" s="203" t="s">
        <v>84</v>
      </c>
      <c r="E38" s="204"/>
      <c r="F38" s="204"/>
      <c r="G38" s="204"/>
      <c r="H38" s="204"/>
      <c r="I38" s="204"/>
      <c r="J38" s="204"/>
      <c r="K38" s="205"/>
      <c r="L38" s="219"/>
    </row>
    <row r="39" spans="1:12" ht="9" customHeight="1">
      <c r="A39" s="219"/>
      <c r="B39" s="236" t="s">
        <v>168</v>
      </c>
      <c r="C39" s="237"/>
      <c r="D39" s="237"/>
      <c r="E39" s="237"/>
      <c r="F39" s="237"/>
      <c r="G39" s="237"/>
      <c r="H39" s="237"/>
      <c r="I39" s="237"/>
      <c r="J39" s="237"/>
      <c r="K39" s="237"/>
      <c r="L39" s="219"/>
    </row>
    <row r="40" spans="1:12" ht="9" customHeight="1">
      <c r="A40" s="219"/>
      <c r="B40" s="238"/>
      <c r="C40" s="238"/>
      <c r="D40" s="238"/>
      <c r="E40" s="238"/>
      <c r="F40" s="238"/>
      <c r="G40" s="238"/>
      <c r="H40" s="238"/>
      <c r="I40" s="238"/>
      <c r="J40" s="238"/>
      <c r="K40" s="238"/>
      <c r="L40" s="219"/>
    </row>
    <row r="41" spans="1:12" ht="9" customHeight="1">
      <c r="A41" s="219"/>
      <c r="B41" s="238"/>
      <c r="C41" s="238"/>
      <c r="D41" s="238"/>
      <c r="E41" s="238"/>
      <c r="F41" s="238"/>
      <c r="G41" s="238"/>
      <c r="H41" s="238"/>
      <c r="I41" s="238"/>
      <c r="J41" s="238"/>
      <c r="K41" s="238"/>
      <c r="L41" s="219"/>
    </row>
    <row r="42" spans="1:12" ht="9" customHeight="1">
      <c r="A42" s="219"/>
      <c r="B42" s="238"/>
      <c r="C42" s="238"/>
      <c r="D42" s="238"/>
      <c r="E42" s="238"/>
      <c r="F42" s="238"/>
      <c r="G42" s="238"/>
      <c r="H42" s="238"/>
      <c r="I42" s="238"/>
      <c r="J42" s="238"/>
      <c r="K42" s="238"/>
      <c r="L42" s="219"/>
    </row>
    <row r="43" spans="1:12" ht="9" customHeight="1">
      <c r="A43" s="219"/>
      <c r="B43" s="238"/>
      <c r="C43" s="238"/>
      <c r="D43" s="238"/>
      <c r="E43" s="238"/>
      <c r="F43" s="238"/>
      <c r="G43" s="238"/>
      <c r="H43" s="238"/>
      <c r="I43" s="238"/>
      <c r="J43" s="238"/>
      <c r="K43" s="238"/>
      <c r="L43" s="219"/>
    </row>
    <row r="44" spans="1:12" ht="12.75">
      <c r="A44" s="219"/>
      <c r="B44" s="201" t="s">
        <v>94</v>
      </c>
      <c r="C44" s="201">
        <v>7</v>
      </c>
      <c r="D44" s="198" t="s">
        <v>176</v>
      </c>
      <c r="E44" s="199"/>
      <c r="F44" s="199"/>
      <c r="G44" s="199"/>
      <c r="H44" s="199"/>
      <c r="I44" s="199"/>
      <c r="J44" s="199"/>
      <c r="K44" s="199"/>
      <c r="L44" s="219"/>
    </row>
    <row r="45" spans="1:12" ht="12.75">
      <c r="A45" s="219"/>
      <c r="B45" s="206"/>
      <c r="C45" s="201"/>
      <c r="D45" s="199"/>
      <c r="E45" s="199"/>
      <c r="F45" s="199"/>
      <c r="G45" s="199"/>
      <c r="H45" s="199"/>
      <c r="I45" s="199"/>
      <c r="J45" s="199"/>
      <c r="K45" s="199"/>
      <c r="L45" s="219"/>
    </row>
    <row r="46" spans="1:12" ht="12.75">
      <c r="A46" s="219"/>
      <c r="B46" s="206"/>
      <c r="C46" s="94">
        <v>8</v>
      </c>
      <c r="D46" s="198" t="s">
        <v>177</v>
      </c>
      <c r="E46" s="199"/>
      <c r="F46" s="199"/>
      <c r="G46" s="199"/>
      <c r="H46" s="199"/>
      <c r="I46" s="199"/>
      <c r="J46" s="199"/>
      <c r="K46" s="199"/>
      <c r="L46" s="219"/>
    </row>
    <row r="47" spans="1:12" ht="12.75">
      <c r="A47" s="219"/>
      <c r="B47" s="206"/>
      <c r="C47" s="201">
        <v>9</v>
      </c>
      <c r="D47" s="198" t="s">
        <v>166</v>
      </c>
      <c r="E47" s="235"/>
      <c r="F47" s="235"/>
      <c r="G47" s="235"/>
      <c r="H47" s="235"/>
      <c r="I47" s="235"/>
      <c r="J47" s="235"/>
      <c r="K47" s="235"/>
      <c r="L47" s="219"/>
    </row>
    <row r="48" spans="1:12" ht="12.75">
      <c r="A48" s="219"/>
      <c r="B48" s="206"/>
      <c r="C48" s="201"/>
      <c r="D48" s="235"/>
      <c r="E48" s="235"/>
      <c r="F48" s="235"/>
      <c r="G48" s="235"/>
      <c r="H48" s="235"/>
      <c r="I48" s="235"/>
      <c r="J48" s="235"/>
      <c r="K48" s="235"/>
      <c r="L48" s="219"/>
    </row>
    <row r="49" spans="1:12" ht="12.75">
      <c r="A49" s="219"/>
      <c r="B49" s="206"/>
      <c r="C49" s="94">
        <v>10</v>
      </c>
      <c r="D49" s="198" t="s">
        <v>178</v>
      </c>
      <c r="E49" s="199"/>
      <c r="F49" s="199"/>
      <c r="G49" s="199"/>
      <c r="H49" s="199"/>
      <c r="I49" s="199"/>
      <c r="J49" s="199"/>
      <c r="K49" s="199"/>
      <c r="L49" s="219"/>
    </row>
    <row r="50" spans="1:12" ht="12.75">
      <c r="A50" s="219"/>
      <c r="B50" s="206"/>
      <c r="C50" s="94">
        <v>11</v>
      </c>
      <c r="D50" s="198" t="s">
        <v>179</v>
      </c>
      <c r="E50" s="199"/>
      <c r="F50" s="199"/>
      <c r="G50" s="199"/>
      <c r="H50" s="199"/>
      <c r="I50" s="199"/>
      <c r="J50" s="199"/>
      <c r="K50" s="199"/>
      <c r="L50" s="219"/>
    </row>
    <row r="51" spans="1:12" ht="4.5" customHeight="1">
      <c r="A51" s="219"/>
      <c r="B51" s="217"/>
      <c r="C51" s="217"/>
      <c r="D51" s="217"/>
      <c r="E51" s="217"/>
      <c r="F51" s="217"/>
      <c r="G51" s="217"/>
      <c r="H51" s="217"/>
      <c r="I51" s="217"/>
      <c r="J51" s="217"/>
      <c r="K51" s="217"/>
      <c r="L51" s="219"/>
    </row>
    <row r="52" spans="1:12" ht="12.75">
      <c r="A52" s="219"/>
      <c r="B52" s="89" t="s">
        <v>85</v>
      </c>
      <c r="C52" s="95"/>
      <c r="D52" s="203" t="s">
        <v>86</v>
      </c>
      <c r="E52" s="204"/>
      <c r="F52" s="204"/>
      <c r="G52" s="204"/>
      <c r="H52" s="204"/>
      <c r="I52" s="204"/>
      <c r="J52" s="204"/>
      <c r="K52" s="205"/>
      <c r="L52" s="219"/>
    </row>
    <row r="53" spans="1:12" ht="4.5" customHeight="1">
      <c r="A53" s="219"/>
      <c r="B53" s="195"/>
      <c r="C53" s="225"/>
      <c r="D53" s="225"/>
      <c r="E53" s="225"/>
      <c r="F53" s="225"/>
      <c r="G53" s="225"/>
      <c r="H53" s="225"/>
      <c r="I53" s="225"/>
      <c r="J53" s="225"/>
      <c r="K53" s="225"/>
      <c r="L53" s="219"/>
    </row>
    <row r="54" spans="1:12" ht="12.75">
      <c r="A54" s="219"/>
      <c r="B54" s="94" t="s">
        <v>94</v>
      </c>
      <c r="C54" s="201">
        <v>12</v>
      </c>
      <c r="D54" s="231" t="s">
        <v>229</v>
      </c>
      <c r="E54" s="197"/>
      <c r="F54" s="197"/>
      <c r="G54" s="197"/>
      <c r="H54" s="197"/>
      <c r="I54" s="197"/>
      <c r="J54" s="197"/>
      <c r="K54" s="197"/>
      <c r="L54" s="219"/>
    </row>
    <row r="55" spans="1:12" ht="12.75">
      <c r="A55" s="219"/>
      <c r="B55" s="94"/>
      <c r="C55" s="206"/>
      <c r="D55" s="197"/>
      <c r="E55" s="197"/>
      <c r="F55" s="197"/>
      <c r="G55" s="197"/>
      <c r="H55" s="197"/>
      <c r="I55" s="197"/>
      <c r="J55" s="197"/>
      <c r="K55" s="197"/>
      <c r="L55" s="219"/>
    </row>
    <row r="56" spans="1:12" ht="12.75">
      <c r="A56" s="219"/>
      <c r="B56" s="94"/>
      <c r="C56" s="206"/>
      <c r="D56" s="197"/>
      <c r="E56" s="197"/>
      <c r="F56" s="197"/>
      <c r="G56" s="197"/>
      <c r="H56" s="197"/>
      <c r="I56" s="197"/>
      <c r="J56" s="197"/>
      <c r="K56" s="197"/>
      <c r="L56" s="219"/>
    </row>
    <row r="57" spans="1:12" ht="12.75">
      <c r="A57" s="219"/>
      <c r="B57" s="94"/>
      <c r="C57" s="94">
        <v>13</v>
      </c>
      <c r="D57" s="198" t="s">
        <v>180</v>
      </c>
      <c r="E57" s="199"/>
      <c r="F57" s="199"/>
      <c r="G57" s="199"/>
      <c r="H57" s="199"/>
      <c r="I57" s="199"/>
      <c r="J57" s="199"/>
      <c r="K57" s="199"/>
      <c r="L57" s="219"/>
    </row>
    <row r="58" spans="1:12" ht="12.75">
      <c r="A58" s="219"/>
      <c r="B58" s="94"/>
      <c r="C58" s="201">
        <v>14</v>
      </c>
      <c r="D58" s="198" t="s">
        <v>181</v>
      </c>
      <c r="E58" s="199"/>
      <c r="F58" s="199"/>
      <c r="G58" s="199"/>
      <c r="H58" s="199"/>
      <c r="I58" s="199"/>
      <c r="J58" s="199"/>
      <c r="K58" s="199"/>
      <c r="L58" s="219"/>
    </row>
    <row r="59" spans="1:12" ht="12.75">
      <c r="A59" s="219"/>
      <c r="B59" s="94"/>
      <c r="C59" s="201"/>
      <c r="D59" s="199"/>
      <c r="E59" s="199"/>
      <c r="F59" s="199"/>
      <c r="G59" s="199"/>
      <c r="H59" s="199"/>
      <c r="I59" s="199"/>
      <c r="J59" s="199"/>
      <c r="K59" s="199"/>
      <c r="L59" s="219"/>
    </row>
    <row r="60" spans="1:12" ht="12.75">
      <c r="A60" s="219"/>
      <c r="B60" s="94"/>
      <c r="C60" s="94"/>
      <c r="D60" s="199"/>
      <c r="E60" s="199"/>
      <c r="F60" s="199"/>
      <c r="G60" s="199"/>
      <c r="H60" s="199"/>
      <c r="I60" s="199"/>
      <c r="J60" s="199"/>
      <c r="K60" s="199"/>
      <c r="L60" s="219"/>
    </row>
    <row r="61" spans="1:12" s="96" customFormat="1" ht="4.5" customHeight="1">
      <c r="A61" s="219"/>
      <c r="B61" s="223"/>
      <c r="C61" s="223"/>
      <c r="D61" s="223"/>
      <c r="E61" s="223"/>
      <c r="F61" s="223"/>
      <c r="G61" s="223"/>
      <c r="H61" s="223"/>
      <c r="I61" s="223"/>
      <c r="J61" s="223"/>
      <c r="K61" s="223"/>
      <c r="L61" s="219"/>
    </row>
    <row r="62" spans="1:12" ht="12.75">
      <c r="A62" s="219"/>
      <c r="B62" s="89" t="s">
        <v>101</v>
      </c>
      <c r="C62" s="95"/>
      <c r="D62" s="203" t="s">
        <v>102</v>
      </c>
      <c r="E62" s="204"/>
      <c r="F62" s="204"/>
      <c r="G62" s="204"/>
      <c r="H62" s="204"/>
      <c r="I62" s="204"/>
      <c r="J62" s="204"/>
      <c r="K62" s="205"/>
      <c r="L62" s="219"/>
    </row>
    <row r="63" spans="1:12" s="96" customFormat="1" ht="4.5" customHeight="1">
      <c r="A63" s="219"/>
      <c r="B63" s="195"/>
      <c r="C63" s="195"/>
      <c r="D63" s="195"/>
      <c r="E63" s="195"/>
      <c r="F63" s="195"/>
      <c r="G63" s="195"/>
      <c r="H63" s="195"/>
      <c r="I63" s="195"/>
      <c r="J63" s="195"/>
      <c r="K63" s="195"/>
      <c r="L63" s="219"/>
    </row>
    <row r="64" spans="1:12" ht="12.75">
      <c r="A64" s="219"/>
      <c r="B64" s="201" t="s">
        <v>94</v>
      </c>
      <c r="C64" s="201">
        <v>15</v>
      </c>
      <c r="D64" s="198" t="s">
        <v>182</v>
      </c>
      <c r="E64" s="199"/>
      <c r="F64" s="199"/>
      <c r="G64" s="199"/>
      <c r="H64" s="199"/>
      <c r="I64" s="199"/>
      <c r="J64" s="199"/>
      <c r="K64" s="199"/>
      <c r="L64" s="219"/>
    </row>
    <row r="65" spans="1:12" ht="12.75">
      <c r="A65" s="219"/>
      <c r="B65" s="206"/>
      <c r="C65" s="206"/>
      <c r="D65" s="199"/>
      <c r="E65" s="199"/>
      <c r="F65" s="199"/>
      <c r="G65" s="199"/>
      <c r="H65" s="199"/>
      <c r="I65" s="199"/>
      <c r="J65" s="199"/>
      <c r="K65" s="199"/>
      <c r="L65" s="219"/>
    </row>
    <row r="66" spans="1:12" ht="12.75">
      <c r="A66" s="219"/>
      <c r="B66" s="206"/>
      <c r="C66" s="201">
        <v>16</v>
      </c>
      <c r="D66" s="198" t="s">
        <v>183</v>
      </c>
      <c r="E66" s="199"/>
      <c r="F66" s="199"/>
      <c r="G66" s="199"/>
      <c r="H66" s="199"/>
      <c r="I66" s="199"/>
      <c r="J66" s="199"/>
      <c r="K66" s="199"/>
      <c r="L66" s="219"/>
    </row>
    <row r="67" spans="1:12" ht="12.75">
      <c r="A67" s="219"/>
      <c r="B67" s="206"/>
      <c r="C67" s="201"/>
      <c r="D67" s="199"/>
      <c r="E67" s="199"/>
      <c r="F67" s="199"/>
      <c r="G67" s="199"/>
      <c r="H67" s="199"/>
      <c r="I67" s="199"/>
      <c r="J67" s="199"/>
      <c r="K67" s="199"/>
      <c r="L67" s="219"/>
    </row>
    <row r="68" spans="1:12" ht="12.75">
      <c r="A68" s="219"/>
      <c r="B68" s="206"/>
      <c r="C68" s="201"/>
      <c r="D68" s="199"/>
      <c r="E68" s="199"/>
      <c r="F68" s="199"/>
      <c r="G68" s="199"/>
      <c r="H68" s="199"/>
      <c r="I68" s="199"/>
      <c r="J68" s="199"/>
      <c r="K68" s="199"/>
      <c r="L68" s="219"/>
    </row>
    <row r="69" spans="1:12" ht="12.75">
      <c r="A69" s="219"/>
      <c r="B69" s="97"/>
      <c r="C69" s="94"/>
      <c r="D69" s="199"/>
      <c r="E69" s="199"/>
      <c r="F69" s="199"/>
      <c r="G69" s="199"/>
      <c r="H69" s="199"/>
      <c r="I69" s="199"/>
      <c r="J69" s="199"/>
      <c r="K69" s="199"/>
      <c r="L69" s="219"/>
    </row>
    <row r="70" spans="1:12" ht="12.75" customHeight="1">
      <c r="A70" s="219"/>
      <c r="B70" s="97"/>
      <c r="C70" s="94">
        <v>17</v>
      </c>
      <c r="D70" s="198" t="s">
        <v>184</v>
      </c>
      <c r="E70" s="207"/>
      <c r="F70" s="207"/>
      <c r="G70" s="207"/>
      <c r="H70" s="207"/>
      <c r="I70" s="207"/>
      <c r="J70" s="207"/>
      <c r="K70" s="207"/>
      <c r="L70" s="219"/>
    </row>
    <row r="71" spans="1:12" ht="12.75">
      <c r="A71" s="219"/>
      <c r="B71" s="97"/>
      <c r="C71" s="94"/>
      <c r="D71" s="207"/>
      <c r="E71" s="207"/>
      <c r="F71" s="207"/>
      <c r="G71" s="207"/>
      <c r="H71" s="207"/>
      <c r="I71" s="207"/>
      <c r="J71" s="207"/>
      <c r="K71" s="207"/>
      <c r="L71" s="219"/>
    </row>
    <row r="72" spans="1:12" ht="4.5" customHeight="1">
      <c r="A72" s="219"/>
      <c r="B72" s="202"/>
      <c r="C72" s="202"/>
      <c r="D72" s="202"/>
      <c r="E72" s="202"/>
      <c r="F72" s="202"/>
      <c r="G72" s="202"/>
      <c r="H72" s="202"/>
      <c r="I72" s="202"/>
      <c r="J72" s="202"/>
      <c r="K72" s="202"/>
      <c r="L72" s="219"/>
    </row>
    <row r="73" spans="1:12" ht="12.75">
      <c r="A73" s="219"/>
      <c r="B73" s="89" t="s">
        <v>87</v>
      </c>
      <c r="C73" s="95"/>
      <c r="D73" s="203" t="s">
        <v>88</v>
      </c>
      <c r="E73" s="204"/>
      <c r="F73" s="204"/>
      <c r="G73" s="204"/>
      <c r="H73" s="204"/>
      <c r="I73" s="204"/>
      <c r="J73" s="204"/>
      <c r="K73" s="205"/>
      <c r="L73" s="219"/>
    </row>
    <row r="74" spans="1:12" s="96" customFormat="1" ht="4.5" customHeight="1">
      <c r="A74" s="219"/>
      <c r="B74" s="195"/>
      <c r="C74" s="195"/>
      <c r="D74" s="195"/>
      <c r="E74" s="195"/>
      <c r="F74" s="195"/>
      <c r="G74" s="195"/>
      <c r="H74" s="195"/>
      <c r="I74" s="195"/>
      <c r="J74" s="195"/>
      <c r="K74" s="195"/>
      <c r="L74" s="219"/>
    </row>
    <row r="75" spans="1:12" ht="12.75">
      <c r="A75" s="219"/>
      <c r="B75" s="201" t="s">
        <v>94</v>
      </c>
      <c r="C75" s="200">
        <v>18</v>
      </c>
      <c r="D75" s="212" t="s">
        <v>235</v>
      </c>
      <c r="E75" s="213"/>
      <c r="F75" s="213"/>
      <c r="G75" s="213"/>
      <c r="H75" s="213"/>
      <c r="I75" s="213"/>
      <c r="J75" s="213"/>
      <c r="K75" s="213"/>
      <c r="L75" s="219"/>
    </row>
    <row r="76" spans="1:12" ht="12.75">
      <c r="A76" s="219"/>
      <c r="B76" s="206"/>
      <c r="C76" s="211"/>
      <c r="D76" s="213"/>
      <c r="E76" s="213"/>
      <c r="F76" s="213"/>
      <c r="G76" s="213"/>
      <c r="H76" s="213"/>
      <c r="I76" s="213"/>
      <c r="J76" s="213"/>
      <c r="K76" s="213"/>
      <c r="L76" s="219"/>
    </row>
    <row r="77" spans="1:12" ht="12.75">
      <c r="A77" s="219"/>
      <c r="B77" s="206"/>
      <c r="C77" s="201">
        <v>19</v>
      </c>
      <c r="D77" s="196" t="s">
        <v>226</v>
      </c>
      <c r="E77" s="215"/>
      <c r="F77" s="215"/>
      <c r="G77" s="215"/>
      <c r="H77" s="215"/>
      <c r="I77" s="215"/>
      <c r="J77" s="215"/>
      <c r="K77" s="215"/>
      <c r="L77" s="219"/>
    </row>
    <row r="78" spans="1:12" ht="12.75">
      <c r="A78" s="219"/>
      <c r="B78" s="206"/>
      <c r="C78" s="214"/>
      <c r="D78" s="215"/>
      <c r="E78" s="215"/>
      <c r="F78" s="215"/>
      <c r="G78" s="215"/>
      <c r="H78" s="215"/>
      <c r="I78" s="215"/>
      <c r="J78" s="215"/>
      <c r="K78" s="215"/>
      <c r="L78" s="219"/>
    </row>
    <row r="79" spans="1:12" ht="12.75">
      <c r="A79" s="219"/>
      <c r="B79" s="206"/>
      <c r="C79" s="214"/>
      <c r="D79" s="215"/>
      <c r="E79" s="215"/>
      <c r="F79" s="215"/>
      <c r="G79" s="215"/>
      <c r="H79" s="215"/>
      <c r="I79" s="215"/>
      <c r="J79" s="215"/>
      <c r="K79" s="215"/>
      <c r="L79" s="219"/>
    </row>
    <row r="80" spans="1:12" ht="12.75">
      <c r="A80" s="219"/>
      <c r="B80" s="97"/>
      <c r="C80" s="214"/>
      <c r="D80" s="215"/>
      <c r="E80" s="215"/>
      <c r="F80" s="215"/>
      <c r="G80" s="215"/>
      <c r="H80" s="215"/>
      <c r="I80" s="215"/>
      <c r="J80" s="215"/>
      <c r="K80" s="215"/>
      <c r="L80" s="219"/>
    </row>
    <row r="81" spans="1:12" ht="4.5" customHeight="1">
      <c r="A81" s="219"/>
      <c r="B81" s="202"/>
      <c r="C81" s="202"/>
      <c r="D81" s="202"/>
      <c r="E81" s="202"/>
      <c r="F81" s="202"/>
      <c r="G81" s="202"/>
      <c r="H81" s="202"/>
      <c r="I81" s="202"/>
      <c r="J81" s="202"/>
      <c r="K81" s="202"/>
      <c r="L81" s="219"/>
    </row>
    <row r="82" spans="1:12" ht="12.75">
      <c r="A82" s="219"/>
      <c r="B82" s="89" t="s">
        <v>89</v>
      </c>
      <c r="C82" s="95"/>
      <c r="D82" s="203" t="s">
        <v>90</v>
      </c>
      <c r="E82" s="204"/>
      <c r="F82" s="204"/>
      <c r="G82" s="204"/>
      <c r="H82" s="204"/>
      <c r="I82" s="204"/>
      <c r="J82" s="204"/>
      <c r="K82" s="205"/>
      <c r="L82" s="219"/>
    </row>
    <row r="83" spans="1:12" s="96" customFormat="1" ht="4.5" customHeight="1">
      <c r="A83" s="219"/>
      <c r="B83" s="195"/>
      <c r="C83" s="195"/>
      <c r="D83" s="195"/>
      <c r="E83" s="195"/>
      <c r="F83" s="195"/>
      <c r="G83" s="195"/>
      <c r="H83" s="195"/>
      <c r="I83" s="195"/>
      <c r="J83" s="195"/>
      <c r="K83" s="195"/>
      <c r="L83" s="219"/>
    </row>
    <row r="84" spans="1:12" ht="12.75">
      <c r="A84" s="219"/>
      <c r="B84" s="201" t="s">
        <v>94</v>
      </c>
      <c r="C84" s="94">
        <v>20</v>
      </c>
      <c r="D84" s="208" t="s">
        <v>185</v>
      </c>
      <c r="E84" s="199"/>
      <c r="F84" s="199"/>
      <c r="G84" s="199"/>
      <c r="H84" s="199"/>
      <c r="I84" s="199"/>
      <c r="J84" s="199"/>
      <c r="K84" s="199"/>
      <c r="L84" s="219"/>
    </row>
    <row r="85" spans="1:12" ht="12.75">
      <c r="A85" s="219"/>
      <c r="B85" s="206"/>
      <c r="C85" s="201">
        <v>21</v>
      </c>
      <c r="D85" s="198" t="s">
        <v>186</v>
      </c>
      <c r="E85" s="199"/>
      <c r="F85" s="199"/>
      <c r="G85" s="199"/>
      <c r="H85" s="199"/>
      <c r="I85" s="199"/>
      <c r="J85" s="199"/>
      <c r="K85" s="199"/>
      <c r="L85" s="219"/>
    </row>
    <row r="86" spans="1:12" ht="12.75">
      <c r="A86" s="219"/>
      <c r="B86" s="206"/>
      <c r="C86" s="201"/>
      <c r="D86" s="199"/>
      <c r="E86" s="199"/>
      <c r="F86" s="199"/>
      <c r="G86" s="199"/>
      <c r="H86" s="199"/>
      <c r="I86" s="199"/>
      <c r="J86" s="199"/>
      <c r="K86" s="199"/>
      <c r="L86" s="219"/>
    </row>
    <row r="87" spans="1:12" ht="12.75">
      <c r="A87" s="219"/>
      <c r="B87" s="206"/>
      <c r="C87" s="201">
        <v>22</v>
      </c>
      <c r="D87" s="198" t="s">
        <v>187</v>
      </c>
      <c r="E87" s="210"/>
      <c r="F87" s="210"/>
      <c r="G87" s="210"/>
      <c r="H87" s="210"/>
      <c r="I87" s="210"/>
      <c r="J87" s="210"/>
      <c r="K87" s="210"/>
      <c r="L87" s="219"/>
    </row>
    <row r="88" spans="1:12" ht="12.75">
      <c r="A88" s="219"/>
      <c r="B88" s="206"/>
      <c r="C88" s="209"/>
      <c r="D88" s="210"/>
      <c r="E88" s="210"/>
      <c r="F88" s="210"/>
      <c r="G88" s="210"/>
      <c r="H88" s="210"/>
      <c r="I88" s="210"/>
      <c r="J88" s="210"/>
      <c r="K88" s="210"/>
      <c r="L88" s="219"/>
    </row>
    <row r="89" spans="1:12" ht="4.5" customHeight="1">
      <c r="A89" s="219"/>
      <c r="B89" s="202"/>
      <c r="C89" s="202"/>
      <c r="D89" s="202"/>
      <c r="E89" s="202"/>
      <c r="F89" s="202"/>
      <c r="G89" s="202"/>
      <c r="H89" s="202"/>
      <c r="I89" s="202"/>
      <c r="J89" s="202"/>
      <c r="K89" s="202"/>
      <c r="L89" s="219"/>
    </row>
    <row r="90" spans="1:12" ht="12.75">
      <c r="A90" s="219"/>
      <c r="B90" s="89" t="s">
        <v>110</v>
      </c>
      <c r="C90" s="95"/>
      <c r="D90" s="203" t="s">
        <v>111</v>
      </c>
      <c r="E90" s="204"/>
      <c r="F90" s="204"/>
      <c r="G90" s="204"/>
      <c r="H90" s="204"/>
      <c r="I90" s="204"/>
      <c r="J90" s="204"/>
      <c r="K90" s="205"/>
      <c r="L90" s="219"/>
    </row>
    <row r="91" spans="1:12" ht="4.5" customHeight="1">
      <c r="A91" s="219"/>
      <c r="B91" s="195"/>
      <c r="C91" s="195"/>
      <c r="D91" s="195"/>
      <c r="E91" s="195"/>
      <c r="F91" s="195"/>
      <c r="G91" s="195"/>
      <c r="H91" s="195"/>
      <c r="I91" s="195"/>
      <c r="J91" s="195"/>
      <c r="K91" s="195"/>
      <c r="L91" s="219"/>
    </row>
    <row r="92" spans="1:12" ht="12.75">
      <c r="A92" s="219"/>
      <c r="B92" s="201" t="s">
        <v>94</v>
      </c>
      <c r="C92" s="201">
        <v>23</v>
      </c>
      <c r="D92" s="196" t="s">
        <v>188</v>
      </c>
      <c r="E92" s="197"/>
      <c r="F92" s="197"/>
      <c r="G92" s="197"/>
      <c r="H92" s="197"/>
      <c r="I92" s="197"/>
      <c r="J92" s="197"/>
      <c r="K92" s="197"/>
      <c r="L92" s="219"/>
    </row>
    <row r="93" spans="1:12" ht="12.75">
      <c r="A93" s="219"/>
      <c r="B93" s="206"/>
      <c r="C93" s="206"/>
      <c r="D93" s="197"/>
      <c r="E93" s="197"/>
      <c r="F93" s="197"/>
      <c r="G93" s="197"/>
      <c r="H93" s="197"/>
      <c r="I93" s="197"/>
      <c r="J93" s="197"/>
      <c r="K93" s="197"/>
      <c r="L93" s="219"/>
    </row>
    <row r="94" spans="1:12" ht="12.75">
      <c r="A94" s="219"/>
      <c r="B94" s="206"/>
      <c r="C94" s="94"/>
      <c r="D94" s="197"/>
      <c r="E94" s="197"/>
      <c r="F94" s="197"/>
      <c r="G94" s="197"/>
      <c r="H94" s="197"/>
      <c r="I94" s="197"/>
      <c r="J94" s="197"/>
      <c r="K94" s="197"/>
      <c r="L94" s="219"/>
    </row>
    <row r="95" spans="1:12" ht="12.75">
      <c r="A95" s="219"/>
      <c r="B95" s="206"/>
      <c r="C95" s="94"/>
      <c r="D95" s="197"/>
      <c r="E95" s="197"/>
      <c r="F95" s="197"/>
      <c r="G95" s="197"/>
      <c r="H95" s="197"/>
      <c r="I95" s="197"/>
      <c r="J95" s="197"/>
      <c r="K95" s="197"/>
      <c r="L95" s="219"/>
    </row>
    <row r="96" spans="1:12" ht="12.75">
      <c r="A96" s="219"/>
      <c r="B96" s="206"/>
      <c r="C96" s="94">
        <v>24</v>
      </c>
      <c r="D96" s="198" t="s">
        <v>189</v>
      </c>
      <c r="E96" s="199"/>
      <c r="F96" s="199"/>
      <c r="G96" s="199"/>
      <c r="H96" s="199"/>
      <c r="I96" s="199"/>
      <c r="J96" s="199"/>
      <c r="K96" s="199"/>
      <c r="L96" s="219"/>
    </row>
    <row r="97" spans="1:12" ht="12.75">
      <c r="A97" s="219"/>
      <c r="B97" s="206"/>
      <c r="C97" s="94"/>
      <c r="D97" s="199"/>
      <c r="E97" s="199"/>
      <c r="F97" s="199"/>
      <c r="G97" s="199"/>
      <c r="H97" s="199"/>
      <c r="I97" s="199"/>
      <c r="J97" s="199"/>
      <c r="K97" s="199"/>
      <c r="L97" s="219"/>
    </row>
    <row r="98" spans="1:12" ht="12.75">
      <c r="A98" s="219"/>
      <c r="B98" s="206"/>
      <c r="C98" s="94">
        <v>25</v>
      </c>
      <c r="D98" s="198" t="s">
        <v>190</v>
      </c>
      <c r="E98" s="199"/>
      <c r="F98" s="199"/>
      <c r="G98" s="199"/>
      <c r="H98" s="199"/>
      <c r="I98" s="199"/>
      <c r="J98" s="199"/>
      <c r="K98" s="199"/>
      <c r="L98" s="219"/>
    </row>
    <row r="99" spans="1:12" ht="12.75">
      <c r="A99" s="219"/>
      <c r="B99" s="206"/>
      <c r="C99" s="200">
        <v>26</v>
      </c>
      <c r="D99" s="198" t="s">
        <v>169</v>
      </c>
      <c r="E99" s="199"/>
      <c r="F99" s="199"/>
      <c r="G99" s="199"/>
      <c r="H99" s="199"/>
      <c r="I99" s="199"/>
      <c r="J99" s="199"/>
      <c r="K99" s="199"/>
      <c r="L99" s="219"/>
    </row>
    <row r="100" spans="1:12" ht="12.75">
      <c r="A100" s="219"/>
      <c r="B100" s="206"/>
      <c r="C100" s="200"/>
      <c r="D100" s="199"/>
      <c r="E100" s="199"/>
      <c r="F100" s="199"/>
      <c r="G100" s="199"/>
      <c r="H100" s="199"/>
      <c r="I100" s="199"/>
      <c r="J100" s="199"/>
      <c r="K100" s="199"/>
      <c r="L100" s="219"/>
    </row>
    <row r="101" spans="1:12" ht="12.75">
      <c r="A101" s="219"/>
      <c r="B101" s="206"/>
      <c r="C101" s="201">
        <v>27</v>
      </c>
      <c r="D101" s="198" t="s">
        <v>172</v>
      </c>
      <c r="E101" s="207"/>
      <c r="F101" s="207"/>
      <c r="G101" s="207"/>
      <c r="H101" s="207"/>
      <c r="I101" s="207"/>
      <c r="J101" s="207"/>
      <c r="K101" s="207"/>
      <c r="L101" s="219"/>
    </row>
    <row r="102" spans="1:12" ht="12.75">
      <c r="A102" s="219"/>
      <c r="B102" s="206"/>
      <c r="C102" s="201"/>
      <c r="D102" s="207"/>
      <c r="E102" s="207"/>
      <c r="F102" s="207"/>
      <c r="G102" s="207"/>
      <c r="H102" s="207"/>
      <c r="I102" s="207"/>
      <c r="J102" s="207"/>
      <c r="K102" s="207"/>
      <c r="L102" s="219"/>
    </row>
    <row r="103" spans="1:12" ht="12.75">
      <c r="A103" s="219"/>
      <c r="B103" s="206"/>
      <c r="C103" s="200">
        <v>28</v>
      </c>
      <c r="D103" s="198" t="s">
        <v>170</v>
      </c>
      <c r="E103" s="199"/>
      <c r="F103" s="199"/>
      <c r="G103" s="199"/>
      <c r="H103" s="199"/>
      <c r="I103" s="199"/>
      <c r="J103" s="199"/>
      <c r="K103" s="199"/>
      <c r="L103" s="219"/>
    </row>
    <row r="104" spans="1:12" ht="12.75">
      <c r="A104" s="219"/>
      <c r="B104" s="206"/>
      <c r="C104" s="200"/>
      <c r="D104" s="199"/>
      <c r="E104" s="199"/>
      <c r="F104" s="199"/>
      <c r="G104" s="199"/>
      <c r="H104" s="199"/>
      <c r="I104" s="199"/>
      <c r="J104" s="199"/>
      <c r="K104" s="199"/>
      <c r="L104" s="219"/>
    </row>
    <row r="105" spans="1:12" ht="12.75">
      <c r="A105" s="219"/>
      <c r="B105" s="206"/>
      <c r="C105" s="201">
        <v>29</v>
      </c>
      <c r="D105" s="198" t="s">
        <v>171</v>
      </c>
      <c r="E105" s="199"/>
      <c r="F105" s="199"/>
      <c r="G105" s="199"/>
      <c r="H105" s="199"/>
      <c r="I105" s="199"/>
      <c r="J105" s="199"/>
      <c r="K105" s="199"/>
      <c r="L105" s="219"/>
    </row>
    <row r="106" spans="1:12" ht="12.75">
      <c r="A106" s="219"/>
      <c r="B106" s="206"/>
      <c r="C106" s="201"/>
      <c r="D106" s="199"/>
      <c r="E106" s="199"/>
      <c r="F106" s="199"/>
      <c r="G106" s="199"/>
      <c r="H106" s="199"/>
      <c r="I106" s="199"/>
      <c r="J106" s="199"/>
      <c r="K106" s="199"/>
      <c r="L106" s="219"/>
    </row>
    <row r="107" spans="1:12" ht="12.75">
      <c r="A107" s="219"/>
      <c r="B107" s="206"/>
      <c r="C107" s="201">
        <v>30</v>
      </c>
      <c r="D107" s="198" t="s">
        <v>191</v>
      </c>
      <c r="E107" s="199"/>
      <c r="F107" s="199"/>
      <c r="G107" s="199"/>
      <c r="H107" s="199"/>
      <c r="I107" s="199"/>
      <c r="J107" s="199"/>
      <c r="K107" s="199"/>
      <c r="L107" s="219"/>
    </row>
    <row r="108" spans="1:12" ht="12.75">
      <c r="A108" s="219"/>
      <c r="B108" s="206"/>
      <c r="C108" s="201"/>
      <c r="D108" s="199"/>
      <c r="E108" s="199"/>
      <c r="F108" s="199"/>
      <c r="G108" s="199"/>
      <c r="H108" s="199"/>
      <c r="I108" s="199"/>
      <c r="J108" s="199"/>
      <c r="K108" s="199"/>
      <c r="L108" s="219"/>
    </row>
    <row r="109" spans="1:12" ht="12.75">
      <c r="A109" s="219"/>
      <c r="B109" s="206"/>
      <c r="C109" s="94">
        <v>31</v>
      </c>
      <c r="D109" s="198" t="s">
        <v>192</v>
      </c>
      <c r="E109" s="199"/>
      <c r="F109" s="199"/>
      <c r="G109" s="199"/>
      <c r="H109" s="199"/>
      <c r="I109" s="199"/>
      <c r="J109" s="199"/>
      <c r="K109" s="199"/>
      <c r="L109" s="219"/>
    </row>
    <row r="110" spans="1:12" ht="12.75">
      <c r="A110" s="219"/>
      <c r="B110" s="217"/>
      <c r="C110" s="217"/>
      <c r="D110" s="217"/>
      <c r="E110" s="217"/>
      <c r="F110" s="217"/>
      <c r="G110" s="217"/>
      <c r="H110" s="217"/>
      <c r="I110" s="217"/>
      <c r="J110" s="217"/>
      <c r="K110" s="217"/>
      <c r="L110" s="219"/>
    </row>
    <row r="111" spans="2:11" ht="12.75">
      <c r="B111" s="99"/>
      <c r="C111" s="100"/>
      <c r="D111" s="99"/>
      <c r="E111" s="99"/>
      <c r="F111" s="99"/>
      <c r="G111" s="99"/>
      <c r="H111" s="99"/>
      <c r="I111" s="99"/>
      <c r="J111" s="99"/>
      <c r="K111" s="99"/>
    </row>
    <row r="112" spans="2:11" ht="12.75">
      <c r="B112" s="99"/>
      <c r="C112" s="100"/>
      <c r="D112" s="99"/>
      <c r="E112" s="99"/>
      <c r="F112" s="99"/>
      <c r="G112" s="99"/>
      <c r="H112" s="99"/>
      <c r="I112" s="99"/>
      <c r="J112" s="99"/>
      <c r="K112" s="99"/>
    </row>
    <row r="113" spans="2:11" ht="12.75">
      <c r="B113" s="99"/>
      <c r="C113" s="100"/>
      <c r="D113" s="99"/>
      <c r="E113" s="99"/>
      <c r="F113" s="99"/>
      <c r="G113" s="99"/>
      <c r="H113" s="99"/>
      <c r="I113" s="99"/>
      <c r="J113" s="99"/>
      <c r="K113" s="99"/>
    </row>
    <row r="114" spans="2:11" ht="12.75">
      <c r="B114" s="99"/>
      <c r="C114" s="100"/>
      <c r="D114" s="99"/>
      <c r="E114" s="99"/>
      <c r="F114" s="99"/>
      <c r="G114" s="99"/>
      <c r="H114" s="99"/>
      <c r="I114" s="99"/>
      <c r="J114" s="99"/>
      <c r="K114" s="99"/>
    </row>
    <row r="115" spans="2:11" ht="12.75">
      <c r="B115" s="99"/>
      <c r="C115" s="100"/>
      <c r="D115" s="99"/>
      <c r="E115" s="99"/>
      <c r="F115" s="99"/>
      <c r="G115" s="99"/>
      <c r="H115" s="99"/>
      <c r="I115" s="99"/>
      <c r="J115" s="99"/>
      <c r="K115" s="99"/>
    </row>
    <row r="116" spans="2:11" ht="12.75">
      <c r="B116" s="99"/>
      <c r="C116" s="100"/>
      <c r="D116" s="99"/>
      <c r="E116" s="99"/>
      <c r="F116" s="99"/>
      <c r="G116" s="99"/>
      <c r="H116" s="99"/>
      <c r="I116" s="99"/>
      <c r="J116" s="99"/>
      <c r="K116" s="99"/>
    </row>
    <row r="117" spans="2:11" ht="12.75">
      <c r="B117" s="99"/>
      <c r="C117" s="100"/>
      <c r="D117" s="99"/>
      <c r="E117" s="99"/>
      <c r="F117" s="99"/>
      <c r="G117" s="99"/>
      <c r="H117" s="99"/>
      <c r="I117" s="99"/>
      <c r="J117" s="99"/>
      <c r="K117" s="99"/>
    </row>
    <row r="118" spans="2:11" ht="12.75">
      <c r="B118" s="99"/>
      <c r="C118" s="100"/>
      <c r="D118" s="99"/>
      <c r="E118" s="99"/>
      <c r="F118" s="99"/>
      <c r="G118" s="99"/>
      <c r="H118" s="99"/>
      <c r="I118" s="99"/>
      <c r="J118" s="99"/>
      <c r="K118" s="99"/>
    </row>
    <row r="119" spans="2:11" ht="12.75">
      <c r="B119" s="99"/>
      <c r="C119" s="100"/>
      <c r="D119" s="99"/>
      <c r="E119" s="99"/>
      <c r="F119" s="99"/>
      <c r="G119" s="99"/>
      <c r="H119" s="99"/>
      <c r="I119" s="99"/>
      <c r="J119" s="99"/>
      <c r="K119" s="99"/>
    </row>
    <row r="120" spans="2:11" ht="12.75">
      <c r="B120" s="99"/>
      <c r="C120" s="100"/>
      <c r="D120" s="99"/>
      <c r="E120" s="99"/>
      <c r="F120" s="99"/>
      <c r="G120" s="99"/>
      <c r="H120" s="99"/>
      <c r="I120" s="99"/>
      <c r="J120" s="99"/>
      <c r="K120" s="99"/>
    </row>
    <row r="121" spans="2:11" ht="12.75">
      <c r="B121" s="99"/>
      <c r="C121" s="100"/>
      <c r="D121" s="99"/>
      <c r="E121" s="99"/>
      <c r="F121" s="99"/>
      <c r="G121" s="99"/>
      <c r="H121" s="99"/>
      <c r="I121" s="99"/>
      <c r="J121" s="99"/>
      <c r="K121" s="99"/>
    </row>
    <row r="122" spans="2:11" ht="12.75">
      <c r="B122" s="99"/>
      <c r="C122" s="100"/>
      <c r="D122" s="99"/>
      <c r="E122" s="99"/>
      <c r="F122" s="99"/>
      <c r="G122" s="99"/>
      <c r="H122" s="99"/>
      <c r="I122" s="99"/>
      <c r="J122" s="99"/>
      <c r="K122" s="99"/>
    </row>
    <row r="123" spans="2:11" ht="12.75">
      <c r="B123" s="99"/>
      <c r="C123" s="100"/>
      <c r="D123" s="99"/>
      <c r="E123" s="99"/>
      <c r="F123" s="99"/>
      <c r="G123" s="99"/>
      <c r="H123" s="99"/>
      <c r="I123" s="99"/>
      <c r="J123" s="99"/>
      <c r="K123" s="99"/>
    </row>
    <row r="124" spans="2:11" ht="12.75">
      <c r="B124" s="99"/>
      <c r="C124" s="100"/>
      <c r="D124" s="99"/>
      <c r="E124" s="99"/>
      <c r="F124" s="99"/>
      <c r="G124" s="99"/>
      <c r="H124" s="99"/>
      <c r="I124" s="99"/>
      <c r="J124" s="99"/>
      <c r="K124" s="99"/>
    </row>
    <row r="125" spans="2:11" ht="12.75">
      <c r="B125" s="99"/>
      <c r="C125" s="100"/>
      <c r="D125" s="99"/>
      <c r="E125" s="99"/>
      <c r="F125" s="99"/>
      <c r="G125" s="99"/>
      <c r="H125" s="99"/>
      <c r="I125" s="99"/>
      <c r="J125" s="99"/>
      <c r="K125" s="99"/>
    </row>
    <row r="126" spans="2:11" ht="12.75">
      <c r="B126" s="99"/>
      <c r="C126" s="100"/>
      <c r="D126" s="99"/>
      <c r="E126" s="99"/>
      <c r="F126" s="99"/>
      <c r="G126" s="99"/>
      <c r="H126" s="99"/>
      <c r="I126" s="99"/>
      <c r="J126" s="99"/>
      <c r="K126" s="99"/>
    </row>
    <row r="127" spans="2:11" ht="12.75">
      <c r="B127" s="99"/>
      <c r="C127" s="100"/>
      <c r="D127" s="99"/>
      <c r="E127" s="99"/>
      <c r="F127" s="99"/>
      <c r="G127" s="99"/>
      <c r="H127" s="99"/>
      <c r="I127" s="99"/>
      <c r="J127" s="99"/>
      <c r="K127" s="99"/>
    </row>
    <row r="128" spans="2:11" ht="12.75">
      <c r="B128" s="99"/>
      <c r="C128" s="100"/>
      <c r="D128" s="99"/>
      <c r="E128" s="99"/>
      <c r="F128" s="99"/>
      <c r="G128" s="99"/>
      <c r="H128" s="99"/>
      <c r="I128" s="99"/>
      <c r="J128" s="99"/>
      <c r="K128" s="99"/>
    </row>
    <row r="129" spans="2:11" ht="12.75">
      <c r="B129" s="99"/>
      <c r="C129" s="100"/>
      <c r="D129" s="99"/>
      <c r="E129" s="99"/>
      <c r="F129" s="99"/>
      <c r="G129" s="99"/>
      <c r="H129" s="99"/>
      <c r="I129" s="99"/>
      <c r="J129" s="99"/>
      <c r="K129" s="99"/>
    </row>
    <row r="130" spans="2:11" ht="12.75">
      <c r="B130" s="99"/>
      <c r="C130" s="100"/>
      <c r="D130" s="99"/>
      <c r="E130" s="99"/>
      <c r="F130" s="99"/>
      <c r="G130" s="99"/>
      <c r="H130" s="99"/>
      <c r="I130" s="99"/>
      <c r="J130" s="99"/>
      <c r="K130" s="99"/>
    </row>
    <row r="131" spans="2:11" ht="12.75">
      <c r="B131" s="99"/>
      <c r="C131" s="100"/>
      <c r="D131" s="99"/>
      <c r="E131" s="99"/>
      <c r="F131" s="99"/>
      <c r="G131" s="99"/>
      <c r="H131" s="99"/>
      <c r="I131" s="99"/>
      <c r="J131" s="99"/>
      <c r="K131" s="99"/>
    </row>
    <row r="132" spans="2:11" ht="12.75">
      <c r="B132" s="99"/>
      <c r="C132" s="100"/>
      <c r="D132" s="99"/>
      <c r="E132" s="99"/>
      <c r="F132" s="99"/>
      <c r="G132" s="99"/>
      <c r="H132" s="99"/>
      <c r="I132" s="99"/>
      <c r="J132" s="99"/>
      <c r="K132" s="99"/>
    </row>
    <row r="133" spans="2:11" ht="12.75">
      <c r="B133" s="99"/>
      <c r="C133" s="100"/>
      <c r="D133" s="99"/>
      <c r="E133" s="99"/>
      <c r="F133" s="99"/>
      <c r="G133" s="99"/>
      <c r="H133" s="99"/>
      <c r="I133" s="99"/>
      <c r="J133" s="99"/>
      <c r="K133" s="99"/>
    </row>
    <row r="134" spans="2:11" ht="12.75">
      <c r="B134" s="99"/>
      <c r="C134" s="100"/>
      <c r="D134" s="99"/>
      <c r="E134" s="99"/>
      <c r="F134" s="99"/>
      <c r="G134" s="99"/>
      <c r="H134" s="99"/>
      <c r="I134" s="99"/>
      <c r="J134" s="99"/>
      <c r="K134" s="99"/>
    </row>
    <row r="135" spans="2:11" ht="12.75">
      <c r="B135" s="99"/>
      <c r="C135" s="100"/>
      <c r="D135" s="99"/>
      <c r="E135" s="99"/>
      <c r="F135" s="99"/>
      <c r="G135" s="99"/>
      <c r="H135" s="99"/>
      <c r="I135" s="99"/>
      <c r="J135" s="99"/>
      <c r="K135" s="99"/>
    </row>
    <row r="136" spans="2:11" ht="12.75">
      <c r="B136" s="99"/>
      <c r="C136" s="100"/>
      <c r="D136" s="99"/>
      <c r="E136" s="99"/>
      <c r="F136" s="99"/>
      <c r="G136" s="99"/>
      <c r="H136" s="99"/>
      <c r="I136" s="99"/>
      <c r="J136" s="99"/>
      <c r="K136" s="99"/>
    </row>
    <row r="137" spans="2:11" ht="12.75">
      <c r="B137" s="99"/>
      <c r="C137" s="100"/>
      <c r="D137" s="99"/>
      <c r="E137" s="99"/>
      <c r="F137" s="99"/>
      <c r="G137" s="99"/>
      <c r="H137" s="99"/>
      <c r="I137" s="99"/>
      <c r="J137" s="99"/>
      <c r="K137" s="99"/>
    </row>
    <row r="138" spans="2:11" ht="12.75">
      <c r="B138" s="99"/>
      <c r="C138" s="100"/>
      <c r="D138" s="99"/>
      <c r="E138" s="99"/>
      <c r="F138" s="99"/>
      <c r="G138" s="99"/>
      <c r="H138" s="99"/>
      <c r="I138" s="99"/>
      <c r="J138" s="99"/>
      <c r="K138" s="99"/>
    </row>
    <row r="139" spans="2:11" ht="12.75">
      <c r="B139" s="99"/>
      <c r="C139" s="100"/>
      <c r="D139" s="99"/>
      <c r="E139" s="99"/>
      <c r="F139" s="99"/>
      <c r="G139" s="99"/>
      <c r="H139" s="99"/>
      <c r="I139" s="99"/>
      <c r="J139" s="99"/>
      <c r="K139" s="99"/>
    </row>
    <row r="140" spans="2:11" ht="12.75">
      <c r="B140" s="99"/>
      <c r="C140" s="100"/>
      <c r="D140" s="99"/>
      <c r="E140" s="99"/>
      <c r="F140" s="99"/>
      <c r="G140" s="99"/>
      <c r="H140" s="99"/>
      <c r="I140" s="99"/>
      <c r="J140" s="99"/>
      <c r="K140" s="99"/>
    </row>
    <row r="141" spans="2:11" ht="12.75">
      <c r="B141" s="99"/>
      <c r="C141" s="100"/>
      <c r="D141" s="99"/>
      <c r="E141" s="99"/>
      <c r="F141" s="99"/>
      <c r="G141" s="99"/>
      <c r="H141" s="99"/>
      <c r="I141" s="99"/>
      <c r="J141" s="99"/>
      <c r="K141" s="99"/>
    </row>
    <row r="142" spans="2:11" ht="12.75">
      <c r="B142" s="99"/>
      <c r="C142" s="100"/>
      <c r="D142" s="99"/>
      <c r="E142" s="99"/>
      <c r="F142" s="99"/>
      <c r="G142" s="99"/>
      <c r="H142" s="99"/>
      <c r="I142" s="99"/>
      <c r="J142" s="99"/>
      <c r="K142" s="99"/>
    </row>
    <row r="143" spans="2:11" ht="12.75">
      <c r="B143" s="99"/>
      <c r="C143" s="100"/>
      <c r="D143" s="99"/>
      <c r="E143" s="99"/>
      <c r="F143" s="99"/>
      <c r="G143" s="99"/>
      <c r="H143" s="99"/>
      <c r="I143" s="99"/>
      <c r="J143" s="99"/>
      <c r="K143" s="99"/>
    </row>
    <row r="144" spans="2:11" ht="12.75">
      <c r="B144" s="99"/>
      <c r="C144" s="100"/>
      <c r="D144" s="99"/>
      <c r="E144" s="99"/>
      <c r="F144" s="99"/>
      <c r="G144" s="99"/>
      <c r="H144" s="99"/>
      <c r="I144" s="99"/>
      <c r="J144" s="99"/>
      <c r="K144" s="99"/>
    </row>
    <row r="145" spans="2:11" ht="12.75">
      <c r="B145" s="99"/>
      <c r="C145" s="100"/>
      <c r="D145" s="99"/>
      <c r="E145" s="99"/>
      <c r="F145" s="99"/>
      <c r="G145" s="99"/>
      <c r="H145" s="99"/>
      <c r="I145" s="99"/>
      <c r="J145" s="99"/>
      <c r="K145" s="99"/>
    </row>
    <row r="146" spans="2:11" ht="12.75">
      <c r="B146" s="99"/>
      <c r="C146" s="100"/>
      <c r="D146" s="99"/>
      <c r="E146" s="99"/>
      <c r="F146" s="99"/>
      <c r="G146" s="99"/>
      <c r="H146" s="99"/>
      <c r="I146" s="99"/>
      <c r="J146" s="99"/>
      <c r="K146" s="99"/>
    </row>
    <row r="147" spans="2:11" ht="12.75">
      <c r="B147" s="99"/>
      <c r="C147" s="100"/>
      <c r="D147" s="99"/>
      <c r="E147" s="99"/>
      <c r="F147" s="99"/>
      <c r="G147" s="99"/>
      <c r="H147" s="99"/>
      <c r="I147" s="99"/>
      <c r="J147" s="99"/>
      <c r="K147" s="99"/>
    </row>
    <row r="148" spans="2:11" ht="12.75">
      <c r="B148" s="99"/>
      <c r="C148" s="100"/>
      <c r="D148" s="99"/>
      <c r="E148" s="99"/>
      <c r="F148" s="99"/>
      <c r="G148" s="99"/>
      <c r="H148" s="99"/>
      <c r="I148" s="99"/>
      <c r="J148" s="99"/>
      <c r="K148" s="99"/>
    </row>
    <row r="149" spans="2:11" ht="12.75">
      <c r="B149" s="99"/>
      <c r="C149" s="100"/>
      <c r="D149" s="99"/>
      <c r="E149" s="99"/>
      <c r="F149" s="99"/>
      <c r="G149" s="99"/>
      <c r="H149" s="99"/>
      <c r="I149" s="99"/>
      <c r="J149" s="99"/>
      <c r="K149" s="99"/>
    </row>
    <row r="150" spans="2:11" ht="12.75">
      <c r="B150" s="99"/>
      <c r="C150" s="100"/>
      <c r="D150" s="99"/>
      <c r="E150" s="99"/>
      <c r="F150" s="99"/>
      <c r="G150" s="99"/>
      <c r="H150" s="99"/>
      <c r="I150" s="99"/>
      <c r="J150" s="99"/>
      <c r="K150" s="99"/>
    </row>
    <row r="151" spans="2:11" ht="12.75">
      <c r="B151" s="99"/>
      <c r="C151" s="100"/>
      <c r="D151" s="99"/>
      <c r="E151" s="99"/>
      <c r="F151" s="99"/>
      <c r="G151" s="99"/>
      <c r="H151" s="99"/>
      <c r="I151" s="99"/>
      <c r="J151" s="99"/>
      <c r="K151" s="99"/>
    </row>
    <row r="152" spans="2:11" ht="12.75">
      <c r="B152" s="99"/>
      <c r="C152" s="100"/>
      <c r="D152" s="99"/>
      <c r="E152" s="99"/>
      <c r="F152" s="99"/>
      <c r="G152" s="99"/>
      <c r="H152" s="99"/>
      <c r="I152" s="99"/>
      <c r="J152" s="99"/>
      <c r="K152" s="99"/>
    </row>
    <row r="153" spans="2:11" ht="12.75">
      <c r="B153" s="99"/>
      <c r="C153" s="100"/>
      <c r="D153" s="99"/>
      <c r="E153" s="99"/>
      <c r="F153" s="99"/>
      <c r="G153" s="99"/>
      <c r="H153" s="99"/>
      <c r="I153" s="99"/>
      <c r="J153" s="99"/>
      <c r="K153" s="99"/>
    </row>
    <row r="154" spans="2:11" ht="12.75">
      <c r="B154" s="99"/>
      <c r="C154" s="100"/>
      <c r="D154" s="99"/>
      <c r="E154" s="99"/>
      <c r="F154" s="99"/>
      <c r="G154" s="99"/>
      <c r="H154" s="99"/>
      <c r="I154" s="99"/>
      <c r="J154" s="99"/>
      <c r="K154" s="99"/>
    </row>
    <row r="155" spans="2:11" ht="12.75">
      <c r="B155" s="99"/>
      <c r="C155" s="100"/>
      <c r="D155" s="99"/>
      <c r="E155" s="99"/>
      <c r="F155" s="99"/>
      <c r="G155" s="99"/>
      <c r="H155" s="99"/>
      <c r="I155" s="99"/>
      <c r="J155" s="99"/>
      <c r="K155" s="99"/>
    </row>
    <row r="156" spans="2:11" ht="12.75">
      <c r="B156" s="99"/>
      <c r="C156" s="100"/>
      <c r="D156" s="99"/>
      <c r="E156" s="99"/>
      <c r="F156" s="99"/>
      <c r="G156" s="99"/>
      <c r="H156" s="99"/>
      <c r="I156" s="99"/>
      <c r="J156" s="99"/>
      <c r="K156" s="99"/>
    </row>
    <row r="157" spans="2:11" ht="12.75">
      <c r="B157" s="99"/>
      <c r="C157" s="100"/>
      <c r="D157" s="99"/>
      <c r="E157" s="99"/>
      <c r="F157" s="99"/>
      <c r="G157" s="99"/>
      <c r="H157" s="99"/>
      <c r="I157" s="99"/>
      <c r="J157" s="99"/>
      <c r="K157" s="99"/>
    </row>
    <row r="158" spans="2:11" ht="12.75">
      <c r="B158" s="99"/>
      <c r="C158" s="100"/>
      <c r="D158" s="99"/>
      <c r="E158" s="99"/>
      <c r="F158" s="99"/>
      <c r="G158" s="99"/>
      <c r="H158" s="99"/>
      <c r="I158" s="99"/>
      <c r="J158" s="99"/>
      <c r="K158" s="99"/>
    </row>
    <row r="159" spans="2:11" ht="12.75">
      <c r="B159" s="99"/>
      <c r="C159" s="100"/>
      <c r="D159" s="99"/>
      <c r="E159" s="99"/>
      <c r="F159" s="99"/>
      <c r="G159" s="99"/>
      <c r="H159" s="99"/>
      <c r="I159" s="99"/>
      <c r="J159" s="99"/>
      <c r="K159" s="99"/>
    </row>
    <row r="160" spans="2:11" ht="12.75">
      <c r="B160" s="99"/>
      <c r="C160" s="100"/>
      <c r="D160" s="99"/>
      <c r="E160" s="99"/>
      <c r="F160" s="99"/>
      <c r="G160" s="99"/>
      <c r="H160" s="99"/>
      <c r="I160" s="99"/>
      <c r="J160" s="99"/>
      <c r="K160" s="99"/>
    </row>
    <row r="161" spans="2:11" ht="12.75">
      <c r="B161" s="99"/>
      <c r="C161" s="100"/>
      <c r="D161" s="99"/>
      <c r="E161" s="99"/>
      <c r="F161" s="99"/>
      <c r="G161" s="99"/>
      <c r="H161" s="99"/>
      <c r="I161" s="99"/>
      <c r="J161" s="99"/>
      <c r="K161" s="99"/>
    </row>
    <row r="162" spans="2:11" ht="12.75">
      <c r="B162" s="99"/>
      <c r="C162" s="100"/>
      <c r="D162" s="99"/>
      <c r="E162" s="99"/>
      <c r="F162" s="99"/>
      <c r="G162" s="99"/>
      <c r="H162" s="99"/>
      <c r="I162" s="99"/>
      <c r="J162" s="99"/>
      <c r="K162" s="99"/>
    </row>
    <row r="163" spans="2:11" ht="12.75">
      <c r="B163" s="99"/>
      <c r="C163" s="100"/>
      <c r="D163" s="99"/>
      <c r="E163" s="99"/>
      <c r="F163" s="99"/>
      <c r="G163" s="99"/>
      <c r="H163" s="99"/>
      <c r="I163" s="99"/>
      <c r="J163" s="99"/>
      <c r="K163" s="99"/>
    </row>
    <row r="164" spans="2:11" ht="12.75">
      <c r="B164" s="99"/>
      <c r="C164" s="100"/>
      <c r="D164" s="99"/>
      <c r="E164" s="99"/>
      <c r="F164" s="99"/>
      <c r="G164" s="99"/>
      <c r="H164" s="99"/>
      <c r="I164" s="99"/>
      <c r="J164" s="99"/>
      <c r="K164" s="99"/>
    </row>
    <row r="165" spans="2:11" ht="12.75">
      <c r="B165" s="99"/>
      <c r="C165" s="100"/>
      <c r="D165" s="99"/>
      <c r="E165" s="99"/>
      <c r="F165" s="99"/>
      <c r="G165" s="99"/>
      <c r="H165" s="99"/>
      <c r="I165" s="99"/>
      <c r="J165" s="99"/>
      <c r="K165" s="99"/>
    </row>
    <row r="166" spans="2:11" ht="12.75">
      <c r="B166" s="99"/>
      <c r="C166" s="100"/>
      <c r="D166" s="99"/>
      <c r="E166" s="99"/>
      <c r="F166" s="99"/>
      <c r="G166" s="99"/>
      <c r="H166" s="99"/>
      <c r="I166" s="99"/>
      <c r="J166" s="99"/>
      <c r="K166" s="99"/>
    </row>
    <row r="167" spans="2:11" ht="12.75">
      <c r="B167" s="99"/>
      <c r="C167" s="100"/>
      <c r="D167" s="99"/>
      <c r="E167" s="99"/>
      <c r="F167" s="99"/>
      <c r="G167" s="99"/>
      <c r="H167" s="99"/>
      <c r="I167" s="99"/>
      <c r="J167" s="99"/>
      <c r="K167" s="99"/>
    </row>
    <row r="168" spans="2:11" ht="12.75">
      <c r="B168" s="99"/>
      <c r="C168" s="100"/>
      <c r="D168" s="99"/>
      <c r="E168" s="99"/>
      <c r="F168" s="99"/>
      <c r="G168" s="99"/>
      <c r="H168" s="99"/>
      <c r="I168" s="99"/>
      <c r="J168" s="99"/>
      <c r="K168" s="99"/>
    </row>
  </sheetData>
  <sheetProtection/>
  <mergeCells count="101">
    <mergeCell ref="B29:K29"/>
    <mergeCell ref="D30:K30"/>
    <mergeCell ref="B31:K31"/>
    <mergeCell ref="B39:K43"/>
    <mergeCell ref="D49:K49"/>
    <mergeCell ref="D50:K50"/>
    <mergeCell ref="D38:K38"/>
    <mergeCell ref="B51:K51"/>
    <mergeCell ref="B32:B36"/>
    <mergeCell ref="D32:K32"/>
    <mergeCell ref="D33:K34"/>
    <mergeCell ref="C35:C36"/>
    <mergeCell ref="D35:K36"/>
    <mergeCell ref="C47:C48"/>
    <mergeCell ref="D47:K48"/>
    <mergeCell ref="B37:K37"/>
    <mergeCell ref="B110:K110"/>
    <mergeCell ref="D26:K26"/>
    <mergeCell ref="C27:C28"/>
    <mergeCell ref="D27:K28"/>
    <mergeCell ref="C33:C34"/>
    <mergeCell ref="B44:B50"/>
    <mergeCell ref="C44:C45"/>
    <mergeCell ref="D44:K45"/>
    <mergeCell ref="D52:K52"/>
    <mergeCell ref="B53:K53"/>
    <mergeCell ref="B7:C7"/>
    <mergeCell ref="D7:K7"/>
    <mergeCell ref="B8:D10"/>
    <mergeCell ref="B17:C17"/>
    <mergeCell ref="D17:K17"/>
    <mergeCell ref="D46:K46"/>
    <mergeCell ref="B11:D13"/>
    <mergeCell ref="E11:K13"/>
    <mergeCell ref="B14:D16"/>
    <mergeCell ref="E14:K16"/>
    <mergeCell ref="B61:K61"/>
    <mergeCell ref="L1:L110"/>
    <mergeCell ref="B2:K2"/>
    <mergeCell ref="B3:K3"/>
    <mergeCell ref="B4:K4"/>
    <mergeCell ref="B6:K6"/>
    <mergeCell ref="C66:C68"/>
    <mergeCell ref="D66:K69"/>
    <mergeCell ref="C54:C56"/>
    <mergeCell ref="D54:K56"/>
    <mergeCell ref="D57:K57"/>
    <mergeCell ref="C58:C59"/>
    <mergeCell ref="D58:K60"/>
    <mergeCell ref="D64:K65"/>
    <mergeCell ref="C64:C65"/>
    <mergeCell ref="A1:A110"/>
    <mergeCell ref="B1:K1"/>
    <mergeCell ref="B18:D22"/>
    <mergeCell ref="E18:K20"/>
    <mergeCell ref="E21:K22"/>
    <mergeCell ref="E8:K10"/>
    <mergeCell ref="B23:K23"/>
    <mergeCell ref="B24:B28"/>
    <mergeCell ref="C24:C25"/>
    <mergeCell ref="D24:K25"/>
    <mergeCell ref="B72:K72"/>
    <mergeCell ref="D62:K62"/>
    <mergeCell ref="B63:K63"/>
    <mergeCell ref="B64:B68"/>
    <mergeCell ref="D70:K71"/>
    <mergeCell ref="D73:K73"/>
    <mergeCell ref="B74:K74"/>
    <mergeCell ref="B81:K81"/>
    <mergeCell ref="D82:K82"/>
    <mergeCell ref="B75:B79"/>
    <mergeCell ref="C75:C76"/>
    <mergeCell ref="D75:K76"/>
    <mergeCell ref="C77:C80"/>
    <mergeCell ref="D77:K80"/>
    <mergeCell ref="B84:B88"/>
    <mergeCell ref="D84:K84"/>
    <mergeCell ref="C85:C86"/>
    <mergeCell ref="D85:K86"/>
    <mergeCell ref="C87:C88"/>
    <mergeCell ref="D87:K88"/>
    <mergeCell ref="C101:C102"/>
    <mergeCell ref="B89:K89"/>
    <mergeCell ref="D90:K90"/>
    <mergeCell ref="B91:K91"/>
    <mergeCell ref="B92:B109"/>
    <mergeCell ref="C92:C93"/>
    <mergeCell ref="D101:K102"/>
    <mergeCell ref="C103:C104"/>
    <mergeCell ref="D96:K97"/>
    <mergeCell ref="D103:K104"/>
    <mergeCell ref="B83:K83"/>
    <mergeCell ref="D92:K95"/>
    <mergeCell ref="D109:K109"/>
    <mergeCell ref="D98:K98"/>
    <mergeCell ref="C99:C100"/>
    <mergeCell ref="D99:K100"/>
    <mergeCell ref="C105:C106"/>
    <mergeCell ref="D105:K106"/>
    <mergeCell ref="C107:C108"/>
    <mergeCell ref="D107:K10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80" zoomScaleNormal="80" zoomScalePageLayoutView="80" workbookViewId="0" topLeftCell="A1">
      <selection activeCell="B1" sqref="B1:P1"/>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2" customWidth="1"/>
    <col min="67" max="81" width="9.140625" style="2" customWidth="1"/>
    <col min="82" max="16384" width="9.140625" style="3" customWidth="1"/>
  </cols>
  <sheetData>
    <row r="1" spans="2:17" ht="26.25" customHeight="1">
      <c r="B1" s="424" t="s">
        <v>237</v>
      </c>
      <c r="C1" s="425"/>
      <c r="D1" s="425"/>
      <c r="E1" s="425"/>
      <c r="F1" s="425"/>
      <c r="G1" s="425"/>
      <c r="H1" s="425"/>
      <c r="I1" s="425"/>
      <c r="J1" s="425"/>
      <c r="K1" s="425"/>
      <c r="L1" s="425"/>
      <c r="M1" s="425"/>
      <c r="N1" s="425"/>
      <c r="O1" s="425"/>
      <c r="P1" s="425"/>
      <c r="Q1" s="172"/>
    </row>
    <row r="2" spans="2:17" ht="15" customHeight="1">
      <c r="B2" s="436" t="s">
        <v>29</v>
      </c>
      <c r="C2" s="437"/>
      <c r="D2" s="437"/>
      <c r="E2" s="437"/>
      <c r="F2" s="437"/>
      <c r="G2" s="437"/>
      <c r="H2" s="437"/>
      <c r="I2" s="437"/>
      <c r="J2" s="438"/>
      <c r="K2" s="426" t="s">
        <v>30</v>
      </c>
      <c r="L2" s="427"/>
      <c r="M2" s="433" t="s">
        <v>9</v>
      </c>
      <c r="N2" s="434"/>
      <c r="O2" s="434"/>
      <c r="P2" s="435"/>
      <c r="Q2" s="10"/>
    </row>
    <row r="3" spans="2:17" ht="34.5" customHeight="1" thickBot="1">
      <c r="B3" s="439" t="s">
        <v>174</v>
      </c>
      <c r="C3" s="440"/>
      <c r="D3" s="440"/>
      <c r="E3" s="440"/>
      <c r="F3" s="440"/>
      <c r="G3" s="440"/>
      <c r="H3" s="440"/>
      <c r="I3" s="440"/>
      <c r="J3" s="441"/>
      <c r="K3" s="428"/>
      <c r="L3" s="429"/>
      <c r="M3" s="430"/>
      <c r="N3" s="431"/>
      <c r="O3" s="431"/>
      <c r="P3" s="432"/>
      <c r="Q3" s="10"/>
    </row>
    <row r="4" spans="2:19" ht="15" customHeight="1" thickTop="1">
      <c r="B4" s="461" t="s">
        <v>12</v>
      </c>
      <c r="C4" s="462"/>
      <c r="D4" s="462"/>
      <c r="E4" s="462"/>
      <c r="F4" s="462"/>
      <c r="G4" s="462"/>
      <c r="H4" s="462"/>
      <c r="I4" s="462"/>
      <c r="J4" s="462"/>
      <c r="K4" s="462"/>
      <c r="L4" s="462"/>
      <c r="M4" s="462"/>
      <c r="N4" s="462"/>
      <c r="O4" s="462"/>
      <c r="P4" s="463"/>
      <c r="Q4" s="10"/>
      <c r="R4" s="143"/>
      <c r="S4" s="143"/>
    </row>
    <row r="5" spans="1:17" ht="15" customHeight="1">
      <c r="A5" s="37"/>
      <c r="B5" s="464" t="s">
        <v>28</v>
      </c>
      <c r="C5" s="465"/>
      <c r="D5" s="465"/>
      <c r="E5" s="465"/>
      <c r="F5" s="465"/>
      <c r="G5" s="465"/>
      <c r="H5" s="465"/>
      <c r="I5" s="465"/>
      <c r="J5" s="465"/>
      <c r="K5" s="465"/>
      <c r="L5" s="465"/>
      <c r="M5" s="465"/>
      <c r="N5" s="465"/>
      <c r="O5" s="465"/>
      <c r="P5" s="466"/>
      <c r="Q5" s="10"/>
    </row>
    <row r="6" spans="1:81" s="33" customFormat="1" ht="9" customHeight="1" thickBot="1">
      <c r="A6" s="37"/>
      <c r="B6" s="498"/>
      <c r="C6" s="452"/>
      <c r="D6" s="452"/>
      <c r="E6" s="452"/>
      <c r="F6" s="452"/>
      <c r="G6" s="452"/>
      <c r="H6" s="452"/>
      <c r="I6" s="452"/>
      <c r="J6" s="452"/>
      <c r="K6" s="452"/>
      <c r="L6" s="452"/>
      <c r="M6" s="452"/>
      <c r="N6" s="452"/>
      <c r="O6" s="452"/>
      <c r="P6" s="499"/>
      <c r="Q6" s="10"/>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6"/>
      <c r="BP6" s="6"/>
      <c r="BQ6" s="6"/>
      <c r="BR6" s="6"/>
      <c r="BS6" s="6"/>
      <c r="BT6" s="6"/>
      <c r="BU6" s="6"/>
      <c r="BV6" s="6"/>
      <c r="BW6" s="6"/>
      <c r="BX6" s="6"/>
      <c r="BY6" s="6"/>
      <c r="BZ6" s="6"/>
      <c r="CA6" s="6"/>
      <c r="CB6" s="6"/>
      <c r="CC6" s="6"/>
    </row>
    <row r="7" spans="1:81" s="33" customFormat="1" ht="19.5" customHeight="1" thickBot="1">
      <c r="A7" s="37"/>
      <c r="B7" s="467" t="s">
        <v>231</v>
      </c>
      <c r="C7" s="468"/>
      <c r="D7" s="468"/>
      <c r="E7" s="468"/>
      <c r="F7" s="468"/>
      <c r="G7" s="48"/>
      <c r="H7" s="474" t="s">
        <v>26</v>
      </c>
      <c r="I7" s="475"/>
      <c r="J7" s="475"/>
      <c r="K7" s="457"/>
      <c r="L7" s="4" t="s">
        <v>31</v>
      </c>
      <c r="M7" s="483" t="s">
        <v>32</v>
      </c>
      <c r="N7" s="484"/>
      <c r="O7" s="485"/>
      <c r="P7" s="500" t="s">
        <v>159</v>
      </c>
      <c r="Q7" s="10"/>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6"/>
      <c r="BP7" s="6"/>
      <c r="BQ7" s="6"/>
      <c r="BR7" s="6"/>
      <c r="BS7" s="6"/>
      <c r="BT7" s="6"/>
      <c r="BU7" s="6"/>
      <c r="BV7" s="6"/>
      <c r="BW7" s="6"/>
      <c r="BX7" s="6"/>
      <c r="BY7" s="6"/>
      <c r="BZ7" s="6"/>
      <c r="CA7" s="6"/>
      <c r="CB7" s="6"/>
      <c r="CC7" s="6"/>
    </row>
    <row r="8" spans="1:81" s="33" customFormat="1" ht="25.5" customHeight="1">
      <c r="A8" s="37"/>
      <c r="B8" s="469"/>
      <c r="C8" s="468"/>
      <c r="D8" s="468"/>
      <c r="E8" s="468"/>
      <c r="F8" s="468"/>
      <c r="G8" s="409"/>
      <c r="H8" s="502"/>
      <c r="I8" s="502"/>
      <c r="J8" s="502"/>
      <c r="K8" s="502"/>
      <c r="L8" s="154"/>
      <c r="M8" s="496" t="s">
        <v>34</v>
      </c>
      <c r="N8" s="497"/>
      <c r="O8" s="153"/>
      <c r="P8" s="500"/>
      <c r="Q8" s="10"/>
      <c r="R8" s="144"/>
      <c r="S8" s="138"/>
      <c r="T8" s="139"/>
      <c r="U8" s="139"/>
      <c r="V8" s="139"/>
      <c r="W8" s="139"/>
      <c r="X8" s="139"/>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6"/>
      <c r="BP8" s="6"/>
      <c r="BQ8" s="6"/>
      <c r="BR8" s="6"/>
      <c r="BS8" s="6"/>
      <c r="BT8" s="6"/>
      <c r="BU8" s="6"/>
      <c r="BV8" s="6"/>
      <c r="BW8" s="6"/>
      <c r="BX8" s="6"/>
      <c r="BY8" s="6"/>
      <c r="BZ8" s="6"/>
      <c r="CA8" s="6"/>
      <c r="CB8" s="6"/>
      <c r="CC8" s="6"/>
    </row>
    <row r="9" spans="1:81" s="33" customFormat="1" ht="15" customHeight="1" thickBot="1">
      <c r="A9" s="37"/>
      <c r="B9" s="469"/>
      <c r="C9" s="468"/>
      <c r="D9" s="468"/>
      <c r="E9" s="468"/>
      <c r="F9" s="468"/>
      <c r="G9" s="409"/>
      <c r="H9" s="502"/>
      <c r="I9" s="502"/>
      <c r="J9" s="502"/>
      <c r="K9" s="502"/>
      <c r="L9" s="501"/>
      <c r="M9" s="501"/>
      <c r="N9" s="233"/>
      <c r="O9" s="233"/>
      <c r="P9" s="56"/>
      <c r="Q9" s="10"/>
      <c r="R9" s="144"/>
      <c r="S9" s="139"/>
      <c r="T9" s="139"/>
      <c r="U9" s="139"/>
      <c r="V9" s="139"/>
      <c r="W9" s="139"/>
      <c r="X9" s="139"/>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6"/>
      <c r="BP9" s="6"/>
      <c r="BQ9" s="6"/>
      <c r="BR9" s="6"/>
      <c r="BS9" s="6"/>
      <c r="BT9" s="6"/>
      <c r="BU9" s="6"/>
      <c r="BV9" s="6"/>
      <c r="BW9" s="6"/>
      <c r="BX9" s="6"/>
      <c r="BY9" s="6"/>
      <c r="BZ9" s="6"/>
      <c r="CA9" s="6"/>
      <c r="CB9" s="6"/>
      <c r="CC9" s="6"/>
    </row>
    <row r="10" spans="2:81" s="33" customFormat="1" ht="21" customHeight="1" thickBot="1">
      <c r="B10" s="469"/>
      <c r="C10" s="468"/>
      <c r="D10" s="468"/>
      <c r="E10" s="468"/>
      <c r="F10" s="468"/>
      <c r="G10" s="48"/>
      <c r="H10" s="476" t="s">
        <v>25</v>
      </c>
      <c r="I10" s="477"/>
      <c r="J10" s="477"/>
      <c r="K10" s="329"/>
      <c r="L10" s="4" t="s">
        <v>31</v>
      </c>
      <c r="M10" s="478" t="s">
        <v>33</v>
      </c>
      <c r="N10" s="479"/>
      <c r="O10" s="480"/>
      <c r="P10" s="500" t="s">
        <v>160</v>
      </c>
      <c r="Q10" s="10"/>
      <c r="R10" s="144"/>
      <c r="S10" s="140"/>
      <c r="T10" s="139"/>
      <c r="U10" s="139"/>
      <c r="V10" s="139"/>
      <c r="W10" s="139"/>
      <c r="X10" s="139"/>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6"/>
      <c r="BP10" s="6"/>
      <c r="BQ10" s="6"/>
      <c r="BR10" s="6"/>
      <c r="BS10" s="6"/>
      <c r="BT10" s="6"/>
      <c r="BU10" s="6"/>
      <c r="BV10" s="6"/>
      <c r="BW10" s="6"/>
      <c r="BX10" s="6"/>
      <c r="BY10" s="6"/>
      <c r="BZ10" s="6"/>
      <c r="CA10" s="6"/>
      <c r="CB10" s="6"/>
      <c r="CC10" s="6"/>
    </row>
    <row r="11" spans="2:81" s="33" customFormat="1" ht="26.25" customHeight="1">
      <c r="B11" s="469"/>
      <c r="C11" s="468"/>
      <c r="D11" s="468"/>
      <c r="E11" s="468"/>
      <c r="F11" s="468"/>
      <c r="G11" s="409"/>
      <c r="H11" s="409"/>
      <c r="I11" s="409"/>
      <c r="J11" s="409"/>
      <c r="K11" s="409"/>
      <c r="L11" s="155"/>
      <c r="M11" s="337" t="s">
        <v>35</v>
      </c>
      <c r="N11" s="473"/>
      <c r="O11" s="153"/>
      <c r="P11" s="500"/>
      <c r="Q11" s="10"/>
      <c r="R11" s="144"/>
      <c r="S11" s="140"/>
      <c r="T11" s="141"/>
      <c r="U11" s="141"/>
      <c r="V11" s="141"/>
      <c r="W11" s="141"/>
      <c r="X11" s="141"/>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6"/>
      <c r="BP11" s="6"/>
      <c r="BQ11" s="6"/>
      <c r="BR11" s="6"/>
      <c r="BS11" s="6"/>
      <c r="BT11" s="6"/>
      <c r="BU11" s="6"/>
      <c r="BV11" s="6"/>
      <c r="BW11" s="6"/>
      <c r="BX11" s="6"/>
      <c r="BY11" s="6"/>
      <c r="BZ11" s="6"/>
      <c r="CA11" s="6"/>
      <c r="CB11" s="6"/>
      <c r="CC11" s="6"/>
    </row>
    <row r="12" spans="1:81" s="33" customFormat="1" ht="9" customHeight="1">
      <c r="A12" s="37"/>
      <c r="B12" s="481"/>
      <c r="C12" s="409"/>
      <c r="D12" s="409"/>
      <c r="E12" s="409"/>
      <c r="F12" s="409"/>
      <c r="G12" s="409"/>
      <c r="H12" s="409"/>
      <c r="I12" s="409"/>
      <c r="J12" s="409"/>
      <c r="K12" s="409"/>
      <c r="L12" s="409"/>
      <c r="M12" s="409"/>
      <c r="N12" s="409"/>
      <c r="O12" s="409"/>
      <c r="P12" s="482"/>
      <c r="Q12" s="10"/>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6"/>
      <c r="BP12" s="6"/>
      <c r="BQ12" s="6"/>
      <c r="BR12" s="6"/>
      <c r="BS12" s="6"/>
      <c r="BT12" s="6"/>
      <c r="BU12" s="6"/>
      <c r="BV12" s="6"/>
      <c r="BW12" s="6"/>
      <c r="BX12" s="6"/>
      <c r="BY12" s="6"/>
      <c r="BZ12" s="6"/>
      <c r="CA12" s="6"/>
      <c r="CB12" s="6"/>
      <c r="CC12" s="6"/>
    </row>
    <row r="13" spans="2:28" ht="15" customHeight="1">
      <c r="B13" s="470" t="s">
        <v>200</v>
      </c>
      <c r="C13" s="471"/>
      <c r="D13" s="471"/>
      <c r="E13" s="471"/>
      <c r="F13" s="471"/>
      <c r="G13" s="471"/>
      <c r="H13" s="471"/>
      <c r="I13" s="471"/>
      <c r="J13" s="471"/>
      <c r="K13" s="471"/>
      <c r="L13" s="471"/>
      <c r="M13" s="471"/>
      <c r="N13" s="471"/>
      <c r="O13" s="471"/>
      <c r="P13" s="472"/>
      <c r="Q13" s="10"/>
      <c r="R13" s="144"/>
      <c r="S13" s="144"/>
      <c r="T13" s="144"/>
      <c r="U13" s="144"/>
      <c r="V13" s="144"/>
      <c r="W13" s="144"/>
      <c r="X13" s="144"/>
      <c r="Y13" s="144"/>
      <c r="Z13" s="144"/>
      <c r="AA13" s="144"/>
      <c r="AB13" s="144"/>
    </row>
    <row r="14" spans="2:28" ht="15" customHeight="1" thickBot="1">
      <c r="B14" s="486" t="s">
        <v>199</v>
      </c>
      <c r="C14" s="487"/>
      <c r="D14" s="487"/>
      <c r="E14" s="487"/>
      <c r="F14" s="487"/>
      <c r="G14" s="487"/>
      <c r="H14" s="487"/>
      <c r="I14" s="487"/>
      <c r="J14" s="487"/>
      <c r="K14" s="487"/>
      <c r="L14" s="487"/>
      <c r="M14" s="487"/>
      <c r="N14" s="487"/>
      <c r="O14" s="487"/>
      <c r="P14" s="488"/>
      <c r="Q14" s="10"/>
      <c r="R14" s="144"/>
      <c r="S14" s="144"/>
      <c r="T14" s="144"/>
      <c r="U14" s="144"/>
      <c r="V14" s="144"/>
      <c r="W14" s="144"/>
      <c r="X14" s="144"/>
      <c r="Y14" s="144"/>
      <c r="Z14" s="144"/>
      <c r="AA14" s="144"/>
      <c r="AB14" s="144"/>
    </row>
    <row r="15" spans="2:28" ht="15" customHeight="1" hidden="1" thickBot="1" thickTop="1">
      <c r="B15" s="399"/>
      <c r="C15" s="400"/>
      <c r="D15" s="400"/>
      <c r="E15" s="400"/>
      <c r="F15" s="400"/>
      <c r="G15" s="400"/>
      <c r="H15" s="400"/>
      <c r="I15" s="400"/>
      <c r="J15" s="400"/>
      <c r="K15" s="400"/>
      <c r="L15" s="400"/>
      <c r="M15" s="401"/>
      <c r="N15" s="401"/>
      <c r="O15" s="401"/>
      <c r="P15" s="402"/>
      <c r="Q15" s="10"/>
      <c r="R15" s="144"/>
      <c r="S15" s="144"/>
      <c r="T15" s="144"/>
      <c r="U15" s="144"/>
      <c r="V15" s="144"/>
      <c r="W15" s="144"/>
      <c r="X15" s="144"/>
      <c r="Y15" s="144"/>
      <c r="Z15" s="144"/>
      <c r="AA15" s="144"/>
      <c r="AB15" s="144"/>
    </row>
    <row r="16" spans="2:28" ht="18" customHeight="1" thickTop="1">
      <c r="B16" s="397" t="s">
        <v>36</v>
      </c>
      <c r="C16" s="398"/>
      <c r="D16" s="398"/>
      <c r="E16" s="398"/>
      <c r="F16" s="398"/>
      <c r="G16" s="398"/>
      <c r="H16" s="398"/>
      <c r="I16" s="398"/>
      <c r="J16" s="398"/>
      <c r="K16" s="398"/>
      <c r="L16" s="398"/>
      <c r="M16" s="403" t="s">
        <v>230</v>
      </c>
      <c r="N16" s="404"/>
      <c r="O16" s="404"/>
      <c r="P16" s="489"/>
      <c r="Q16" s="10"/>
      <c r="R16" s="144"/>
      <c r="S16" s="144"/>
      <c r="T16" s="144"/>
      <c r="U16" s="144"/>
      <c r="V16" s="144"/>
      <c r="W16" s="144"/>
      <c r="X16" s="144"/>
      <c r="Y16" s="144"/>
      <c r="Z16" s="144"/>
      <c r="AA16" s="144"/>
      <c r="AB16" s="144"/>
    </row>
    <row r="17" spans="2:28" ht="15" customHeight="1">
      <c r="B17" s="492"/>
      <c r="C17" s="493"/>
      <c r="D17" s="493"/>
      <c r="E17" s="493"/>
      <c r="F17" s="493"/>
      <c r="G17" s="493"/>
      <c r="H17" s="493"/>
      <c r="I17" s="493"/>
      <c r="J17" s="493"/>
      <c r="K17" s="493"/>
      <c r="L17" s="493"/>
      <c r="M17" s="405"/>
      <c r="N17" s="406"/>
      <c r="O17" s="406"/>
      <c r="P17" s="490"/>
      <c r="Q17" s="10"/>
      <c r="R17" s="144"/>
      <c r="S17" s="144"/>
      <c r="T17" s="144"/>
      <c r="U17" s="144"/>
      <c r="V17" s="144"/>
      <c r="W17" s="144"/>
      <c r="X17" s="144"/>
      <c r="Y17" s="144"/>
      <c r="Z17" s="144"/>
      <c r="AA17" s="144"/>
      <c r="AB17" s="144"/>
    </row>
    <row r="18" spans="2:28" ht="15" customHeight="1" thickBot="1">
      <c r="B18" s="494"/>
      <c r="C18" s="495"/>
      <c r="D18" s="495"/>
      <c r="E18" s="495"/>
      <c r="F18" s="495"/>
      <c r="G18" s="495"/>
      <c r="H18" s="495"/>
      <c r="I18" s="495"/>
      <c r="J18" s="495"/>
      <c r="K18" s="495"/>
      <c r="L18" s="495"/>
      <c r="M18" s="407"/>
      <c r="N18" s="408"/>
      <c r="O18" s="408"/>
      <c r="P18" s="491"/>
      <c r="Q18" s="10"/>
      <c r="R18" s="144"/>
      <c r="S18" s="144"/>
      <c r="T18" s="144"/>
      <c r="U18" s="144"/>
      <c r="V18" s="144"/>
      <c r="W18" s="144"/>
      <c r="X18" s="144"/>
      <c r="Y18" s="144"/>
      <c r="Z18" s="144"/>
      <c r="AA18" s="144"/>
      <c r="AB18" s="144"/>
    </row>
    <row r="19" spans="2:17" ht="15" customHeight="1">
      <c r="B19" s="181" t="s">
        <v>27</v>
      </c>
      <c r="C19" s="5"/>
      <c r="D19" s="5"/>
      <c r="E19" s="54"/>
      <c r="F19" s="5"/>
      <c r="G19" s="5"/>
      <c r="H19" s="5"/>
      <c r="I19" s="5"/>
      <c r="J19" s="5"/>
      <c r="K19" s="34"/>
      <c r="L19" s="35"/>
      <c r="M19" s="44"/>
      <c r="N19" s="362" t="s">
        <v>37</v>
      </c>
      <c r="O19" s="363"/>
      <c r="P19" s="364"/>
      <c r="Q19" s="10"/>
    </row>
    <row r="20" spans="2:17" ht="18" customHeight="1">
      <c r="B20" s="365"/>
      <c r="C20" s="366"/>
      <c r="D20" s="366"/>
      <c r="E20" s="366"/>
      <c r="F20" s="366"/>
      <c r="G20" s="366"/>
      <c r="H20" s="366"/>
      <c r="I20" s="366"/>
      <c r="J20" s="366"/>
      <c r="K20" s="366"/>
      <c r="L20" s="367"/>
      <c r="M20" s="455" t="s">
        <v>38</v>
      </c>
      <c r="N20" s="456"/>
      <c r="O20" s="456"/>
      <c r="P20" s="457"/>
      <c r="Q20" s="10"/>
    </row>
    <row r="21" spans="2:17" ht="18.75" customHeight="1">
      <c r="B21" s="368"/>
      <c r="C21" s="369"/>
      <c r="D21" s="369"/>
      <c r="E21" s="369"/>
      <c r="F21" s="369"/>
      <c r="G21" s="369"/>
      <c r="H21" s="369"/>
      <c r="I21" s="369"/>
      <c r="J21" s="369"/>
      <c r="K21" s="369"/>
      <c r="L21" s="370"/>
      <c r="M21" s="458"/>
      <c r="N21" s="459"/>
      <c r="O21" s="460"/>
      <c r="P21" s="150"/>
      <c r="Q21" s="10"/>
    </row>
    <row r="22" spans="2:17" ht="19.5" customHeight="1">
      <c r="B22" s="181" t="s">
        <v>50</v>
      </c>
      <c r="C22" s="5"/>
      <c r="D22" s="5"/>
      <c r="E22" s="5"/>
      <c r="F22" s="34"/>
      <c r="G22" s="54"/>
      <c r="H22" s="5"/>
      <c r="I22" s="41"/>
      <c r="J22" s="41"/>
      <c r="K22" s="36"/>
      <c r="L22" s="182" t="s">
        <v>3</v>
      </c>
      <c r="M22" s="448"/>
      <c r="N22" s="449"/>
      <c r="O22" s="450"/>
      <c r="P22" s="151"/>
      <c r="Q22" s="10"/>
    </row>
    <row r="23" spans="2:17" ht="18" customHeight="1">
      <c r="B23" s="365"/>
      <c r="C23" s="422"/>
      <c r="D23" s="422"/>
      <c r="E23" s="422"/>
      <c r="F23" s="422"/>
      <c r="G23" s="454"/>
      <c r="H23" s="422"/>
      <c r="I23" s="422"/>
      <c r="J23" s="422"/>
      <c r="K23" s="422"/>
      <c r="L23" s="136"/>
      <c r="M23" s="451" t="s">
        <v>38</v>
      </c>
      <c r="N23" s="452"/>
      <c r="O23" s="452"/>
      <c r="P23" s="453"/>
      <c r="Q23" s="10"/>
    </row>
    <row r="24" spans="2:17" ht="21" customHeight="1">
      <c r="B24" s="368"/>
      <c r="C24" s="423"/>
      <c r="D24" s="423"/>
      <c r="E24" s="423"/>
      <c r="F24" s="423"/>
      <c r="G24" s="369"/>
      <c r="H24" s="423"/>
      <c r="I24" s="423"/>
      <c r="J24" s="423"/>
      <c r="K24" s="423"/>
      <c r="L24" s="137"/>
      <c r="M24" s="458"/>
      <c r="N24" s="459"/>
      <c r="O24" s="460"/>
      <c r="P24" s="150"/>
      <c r="Q24" s="10"/>
    </row>
    <row r="25" spans="2:23" ht="20.25" customHeight="1" thickBot="1">
      <c r="B25" s="414" t="s">
        <v>44</v>
      </c>
      <c r="C25" s="415"/>
      <c r="D25" s="415"/>
      <c r="E25" s="415"/>
      <c r="F25" s="416"/>
      <c r="G25" s="414" t="s">
        <v>45</v>
      </c>
      <c r="H25" s="417"/>
      <c r="I25" s="386"/>
      <c r="J25" s="40"/>
      <c r="K25" s="442" t="s">
        <v>161</v>
      </c>
      <c r="L25" s="443"/>
      <c r="M25" s="448"/>
      <c r="N25" s="449"/>
      <c r="O25" s="450"/>
      <c r="P25" s="152"/>
      <c r="Q25" s="10"/>
      <c r="R25" s="144"/>
      <c r="S25" s="145"/>
      <c r="T25" s="145"/>
      <c r="U25" s="144"/>
      <c r="V25" s="144"/>
      <c r="W25" s="144"/>
    </row>
    <row r="26" spans="2:23" ht="18" customHeight="1" thickBot="1">
      <c r="B26" s="389" t="s">
        <v>46</v>
      </c>
      <c r="C26" s="390"/>
      <c r="D26" s="390"/>
      <c r="E26" s="390"/>
      <c r="F26" s="391"/>
      <c r="G26" s="418"/>
      <c r="H26" s="419"/>
      <c r="I26" s="387"/>
      <c r="J26" s="67"/>
      <c r="K26" s="444"/>
      <c r="L26" s="445"/>
      <c r="M26" s="410" t="s">
        <v>41</v>
      </c>
      <c r="N26" s="411"/>
      <c r="O26" s="43" t="s">
        <v>40</v>
      </c>
      <c r="P26" s="42"/>
      <c r="Q26" s="10"/>
      <c r="R26" s="144"/>
      <c r="S26" s="145"/>
      <c r="T26" s="145"/>
      <c r="U26" s="144"/>
      <c r="V26" s="144"/>
      <c r="W26" s="144"/>
    </row>
    <row r="27" spans="2:23" ht="21" customHeight="1">
      <c r="B27" s="392"/>
      <c r="C27" s="393"/>
      <c r="D27" s="393"/>
      <c r="E27" s="393"/>
      <c r="F27" s="394"/>
      <c r="G27" s="420"/>
      <c r="H27" s="421"/>
      <c r="I27" s="388"/>
      <c r="J27" s="68"/>
      <c r="K27" s="446"/>
      <c r="L27" s="447"/>
      <c r="M27" s="412"/>
      <c r="N27" s="413"/>
      <c r="O27" s="7" t="s">
        <v>42</v>
      </c>
      <c r="P27" s="8" t="s">
        <v>43</v>
      </c>
      <c r="Q27" s="10"/>
      <c r="R27" s="144"/>
      <c r="S27" s="145"/>
      <c r="T27" s="145"/>
      <c r="U27" s="144"/>
      <c r="V27" s="144"/>
      <c r="W27" s="144"/>
    </row>
    <row r="28" spans="2:23" ht="15" customHeight="1">
      <c r="B28" s="61" t="s">
        <v>0</v>
      </c>
      <c r="C28" s="62"/>
      <c r="D28" s="62"/>
      <c r="E28" s="62"/>
      <c r="F28" s="62"/>
      <c r="G28" s="62"/>
      <c r="H28" s="62"/>
      <c r="I28" s="63"/>
      <c r="J28" s="63"/>
      <c r="K28" s="63"/>
      <c r="L28" s="63"/>
      <c r="M28" s="316"/>
      <c r="N28" s="317"/>
      <c r="O28" s="395">
        <v>0.54</v>
      </c>
      <c r="P28" s="325">
        <f>SUM(M28)*(O28)</f>
        <v>0</v>
      </c>
      <c r="Q28" s="10"/>
      <c r="R28" s="144"/>
      <c r="S28" s="146"/>
      <c r="T28" s="146"/>
      <c r="U28" s="144"/>
      <c r="V28" s="144"/>
      <c r="W28" s="144"/>
    </row>
    <row r="29" spans="2:23" ht="15" customHeight="1">
      <c r="B29" s="72" t="s">
        <v>56</v>
      </c>
      <c r="C29" s="73"/>
      <c r="D29" s="64"/>
      <c r="E29" s="64"/>
      <c r="F29" s="64"/>
      <c r="G29" s="64"/>
      <c r="H29" s="64"/>
      <c r="I29" s="64"/>
      <c r="J29" s="64"/>
      <c r="K29" s="64"/>
      <c r="L29" s="64"/>
      <c r="M29" s="318"/>
      <c r="N29" s="319"/>
      <c r="O29" s="396"/>
      <c r="P29" s="326"/>
      <c r="Q29" s="10"/>
      <c r="R29" s="9"/>
      <c r="S29" s="144"/>
      <c r="T29" s="144"/>
      <c r="U29" s="144"/>
      <c r="V29" s="144"/>
      <c r="W29" s="144"/>
    </row>
    <row r="30" spans="1:23" ht="20.25" customHeight="1">
      <c r="A30" s="2"/>
      <c r="B30" s="378" t="s">
        <v>164</v>
      </c>
      <c r="C30" s="379"/>
      <c r="D30" s="371"/>
      <c r="E30" s="371"/>
      <c r="F30" s="371"/>
      <c r="G30" s="371"/>
      <c r="H30" s="372"/>
      <c r="I30" s="320" t="s">
        <v>15</v>
      </c>
      <c r="J30" s="321"/>
      <c r="K30" s="321"/>
      <c r="L30" s="322"/>
      <c r="M30" s="380" t="s">
        <v>232</v>
      </c>
      <c r="N30" s="381"/>
      <c r="O30" s="381"/>
      <c r="P30" s="382"/>
      <c r="Q30" s="10"/>
      <c r="R30" s="145"/>
      <c r="S30" s="144"/>
      <c r="T30" s="144"/>
      <c r="U30" s="147"/>
      <c r="V30" s="144"/>
      <c r="W30" s="144"/>
    </row>
    <row r="31" spans="1:18" ht="20.25" customHeight="1">
      <c r="A31" s="183" t="s">
        <v>165</v>
      </c>
      <c r="B31" s="74" t="s">
        <v>162</v>
      </c>
      <c r="C31" s="75" t="s">
        <v>167</v>
      </c>
      <c r="D31" s="59"/>
      <c r="E31" s="59"/>
      <c r="F31" s="60"/>
      <c r="G31" s="58" t="s">
        <v>45</v>
      </c>
      <c r="H31" s="69"/>
      <c r="I31" s="300"/>
      <c r="J31" s="307"/>
      <c r="K31" s="307"/>
      <c r="L31" s="308"/>
      <c r="M31" s="383"/>
      <c r="N31" s="384"/>
      <c r="O31" s="384"/>
      <c r="P31" s="385"/>
      <c r="Q31" s="10"/>
      <c r="R31" s="145"/>
    </row>
    <row r="32" spans="2:18" ht="33.75" customHeight="1">
      <c r="B32" s="375" t="s">
        <v>46</v>
      </c>
      <c r="C32" s="376"/>
      <c r="D32" s="376"/>
      <c r="E32" s="376"/>
      <c r="F32" s="377"/>
      <c r="G32" s="373"/>
      <c r="H32" s="374"/>
      <c r="I32" s="309"/>
      <c r="J32" s="310"/>
      <c r="K32" s="310"/>
      <c r="L32" s="311"/>
      <c r="M32" s="192" t="s">
        <v>233</v>
      </c>
      <c r="N32" s="193"/>
      <c r="O32" s="193"/>
      <c r="P32" s="194"/>
      <c r="Q32" s="10"/>
      <c r="R32" s="146"/>
    </row>
    <row r="33" spans="2:18" ht="15" customHeight="1">
      <c r="B33" s="49" t="s">
        <v>163</v>
      </c>
      <c r="C33" s="50"/>
      <c r="D33" s="50"/>
      <c r="E33" s="50"/>
      <c r="F33" s="50"/>
      <c r="G33" s="50"/>
      <c r="H33" s="50"/>
      <c r="I33" s="50"/>
      <c r="J33" s="50"/>
      <c r="K33" s="50"/>
      <c r="L33" s="50"/>
      <c r="M33" s="189"/>
      <c r="N33" s="190"/>
      <c r="P33" s="191"/>
      <c r="Q33" s="10"/>
      <c r="R33" s="144"/>
    </row>
    <row r="34" spans="2:18" ht="15" customHeight="1">
      <c r="B34" s="51"/>
      <c r="C34" s="52"/>
      <c r="D34" s="52"/>
      <c r="E34" s="52"/>
      <c r="F34" s="52"/>
      <c r="G34" s="52"/>
      <c r="H34" s="52"/>
      <c r="I34" s="52"/>
      <c r="J34" s="52"/>
      <c r="K34" s="52"/>
      <c r="L34" s="52"/>
      <c r="M34" s="323" t="s">
        <v>57</v>
      </c>
      <c r="N34" s="324"/>
      <c r="O34" s="324"/>
      <c r="P34" s="324"/>
      <c r="Q34" s="10"/>
      <c r="R34" s="144"/>
    </row>
    <row r="35" spans="2:17" ht="18" customHeight="1">
      <c r="B35" s="304" t="s">
        <v>39</v>
      </c>
      <c r="C35" s="305"/>
      <c r="D35" s="305"/>
      <c r="E35" s="305"/>
      <c r="F35" s="305"/>
      <c r="G35" s="305"/>
      <c r="H35" s="305"/>
      <c r="I35" s="305"/>
      <c r="J35" s="305"/>
      <c r="K35" s="305"/>
      <c r="L35" s="306"/>
      <c r="M35" s="312" t="s">
        <v>13</v>
      </c>
      <c r="N35" s="313"/>
      <c r="O35" s="300" t="s">
        <v>234</v>
      </c>
      <c r="P35" s="301"/>
      <c r="Q35" s="10"/>
    </row>
    <row r="36" spans="2:17" ht="27" customHeight="1">
      <c r="B36" s="262"/>
      <c r="C36" s="263"/>
      <c r="D36" s="263"/>
      <c r="E36" s="263"/>
      <c r="F36" s="263"/>
      <c r="G36" s="263"/>
      <c r="H36" s="263"/>
      <c r="I36" s="263"/>
      <c r="J36" s="263"/>
      <c r="K36" s="263"/>
      <c r="L36" s="264"/>
      <c r="M36" s="314"/>
      <c r="N36" s="315"/>
      <c r="O36" s="302"/>
      <c r="P36" s="303"/>
      <c r="Q36" s="10"/>
    </row>
    <row r="37" spans="2:17" ht="25.5" customHeight="1">
      <c r="B37" s="265"/>
      <c r="C37" s="266"/>
      <c r="D37" s="266"/>
      <c r="E37" s="266"/>
      <c r="F37" s="266"/>
      <c r="G37" s="266"/>
      <c r="H37" s="266"/>
      <c r="I37" s="266"/>
      <c r="J37" s="266"/>
      <c r="K37" s="266"/>
      <c r="L37" s="267"/>
      <c r="M37" s="284" t="s">
        <v>18</v>
      </c>
      <c r="N37" s="285"/>
      <c r="O37" s="268"/>
      <c r="P37" s="269"/>
      <c r="Q37" s="10"/>
    </row>
    <row r="38" spans="2:17" ht="18.75" customHeight="1">
      <c r="B38" s="259" t="s">
        <v>19</v>
      </c>
      <c r="C38" s="260"/>
      <c r="D38" s="260"/>
      <c r="E38" s="260"/>
      <c r="F38" s="260"/>
      <c r="G38" s="260"/>
      <c r="H38" s="260"/>
      <c r="I38" s="260"/>
      <c r="J38" s="260"/>
      <c r="K38" s="260"/>
      <c r="L38" s="261"/>
      <c r="M38" s="286"/>
      <c r="N38" s="287"/>
      <c r="O38" s="270"/>
      <c r="P38" s="271"/>
      <c r="Q38" s="10"/>
    </row>
    <row r="39" spans="2:17" ht="15" customHeight="1">
      <c r="B39" s="332" t="s">
        <v>14</v>
      </c>
      <c r="C39" s="281" t="s">
        <v>62</v>
      </c>
      <c r="D39" s="272" t="s">
        <v>63</v>
      </c>
      <c r="E39" s="290" t="s">
        <v>173</v>
      </c>
      <c r="F39" s="291"/>
      <c r="G39" s="291"/>
      <c r="H39" s="291"/>
      <c r="I39" s="291"/>
      <c r="J39" s="291"/>
      <c r="K39" s="291"/>
      <c r="L39" s="292"/>
      <c r="M39" s="281" t="s">
        <v>59</v>
      </c>
      <c r="N39" s="305"/>
      <c r="O39" s="306"/>
      <c r="P39" s="275" t="s">
        <v>60</v>
      </c>
      <c r="Q39" s="10"/>
    </row>
    <row r="40" spans="2:17" ht="15" customHeight="1">
      <c r="B40" s="333"/>
      <c r="C40" s="282"/>
      <c r="D40" s="273"/>
      <c r="E40" s="293"/>
      <c r="F40" s="294"/>
      <c r="G40" s="294"/>
      <c r="H40" s="294"/>
      <c r="I40" s="294"/>
      <c r="J40" s="294"/>
      <c r="K40" s="294"/>
      <c r="L40" s="295"/>
      <c r="M40" s="327"/>
      <c r="N40" s="328"/>
      <c r="O40" s="329"/>
      <c r="P40" s="276"/>
      <c r="Q40" s="10"/>
    </row>
    <row r="41" spans="2:17" ht="54.75" customHeight="1">
      <c r="B41" s="334"/>
      <c r="C41" s="283"/>
      <c r="D41" s="274"/>
      <c r="E41" s="296"/>
      <c r="F41" s="297"/>
      <c r="G41" s="297"/>
      <c r="H41" s="297"/>
      <c r="I41" s="297"/>
      <c r="J41" s="297"/>
      <c r="K41" s="297"/>
      <c r="L41" s="298"/>
      <c r="M41" s="330"/>
      <c r="N41" s="330"/>
      <c r="O41" s="331"/>
      <c r="P41" s="277"/>
      <c r="Q41" s="10"/>
    </row>
    <row r="42" spans="2:17" ht="33.75" customHeight="1">
      <c r="B42" s="47"/>
      <c r="C42" s="160"/>
      <c r="D42" s="299"/>
      <c r="E42" s="288"/>
      <c r="F42" s="288"/>
      <c r="G42" s="288"/>
      <c r="H42" s="288"/>
      <c r="I42" s="288"/>
      <c r="J42" s="288"/>
      <c r="K42" s="288"/>
      <c r="L42" s="289"/>
      <c r="M42" s="256"/>
      <c r="N42" s="257"/>
      <c r="O42" s="258"/>
      <c r="P42" s="111"/>
      <c r="Q42" s="10"/>
    </row>
    <row r="43" spans="2:17" ht="33.75" customHeight="1">
      <c r="B43" s="47"/>
      <c r="C43" s="160"/>
      <c r="D43" s="278"/>
      <c r="E43" s="288"/>
      <c r="F43" s="288"/>
      <c r="G43" s="288"/>
      <c r="H43" s="288"/>
      <c r="I43" s="288"/>
      <c r="J43" s="288"/>
      <c r="K43" s="288"/>
      <c r="L43" s="289"/>
      <c r="M43" s="256"/>
      <c r="N43" s="257"/>
      <c r="O43" s="258"/>
      <c r="P43" s="112"/>
      <c r="Q43" s="10"/>
    </row>
    <row r="44" spans="2:17" ht="33.75" customHeight="1">
      <c r="B44" s="47"/>
      <c r="C44" s="160"/>
      <c r="D44" s="299"/>
      <c r="E44" s="288"/>
      <c r="F44" s="288"/>
      <c r="G44" s="288"/>
      <c r="H44" s="288"/>
      <c r="I44" s="288"/>
      <c r="J44" s="288"/>
      <c r="K44" s="288"/>
      <c r="L44" s="289"/>
      <c r="M44" s="245"/>
      <c r="N44" s="257"/>
      <c r="O44" s="258"/>
      <c r="P44" s="112"/>
      <c r="Q44" s="10"/>
    </row>
    <row r="45" spans="2:17" ht="33.75" customHeight="1">
      <c r="B45" s="47"/>
      <c r="C45" s="160"/>
      <c r="D45" s="278"/>
      <c r="E45" s="279"/>
      <c r="F45" s="279"/>
      <c r="G45" s="279"/>
      <c r="H45" s="279"/>
      <c r="I45" s="279"/>
      <c r="J45" s="279"/>
      <c r="K45" s="279"/>
      <c r="L45" s="280"/>
      <c r="M45" s="245"/>
      <c r="N45" s="257"/>
      <c r="O45" s="258"/>
      <c r="P45" s="112"/>
      <c r="Q45" s="10"/>
    </row>
    <row r="46" spans="2:17" ht="33.75" customHeight="1">
      <c r="B46" s="47"/>
      <c r="C46" s="160"/>
      <c r="D46" s="278"/>
      <c r="E46" s="288"/>
      <c r="F46" s="288"/>
      <c r="G46" s="288"/>
      <c r="H46" s="288"/>
      <c r="I46" s="288"/>
      <c r="J46" s="288"/>
      <c r="K46" s="288"/>
      <c r="L46" s="289"/>
      <c r="M46" s="245"/>
      <c r="N46" s="257"/>
      <c r="O46" s="258"/>
      <c r="P46" s="112"/>
      <c r="Q46" s="10"/>
    </row>
    <row r="47" spans="2:17" ht="33.75" customHeight="1">
      <c r="B47" s="47"/>
      <c r="C47" s="160"/>
      <c r="D47" s="174"/>
      <c r="E47" s="171"/>
      <c r="F47" s="171"/>
      <c r="G47" s="171"/>
      <c r="H47" s="171"/>
      <c r="I47" s="171"/>
      <c r="J47" s="171"/>
      <c r="K47" s="171"/>
      <c r="L47" s="175"/>
      <c r="M47" s="245"/>
      <c r="N47" s="246"/>
      <c r="O47" s="247"/>
      <c r="P47" s="112"/>
      <c r="Q47" s="10"/>
    </row>
    <row r="48" spans="2:17" ht="33.75" customHeight="1">
      <c r="B48" s="47"/>
      <c r="C48" s="160"/>
      <c r="D48" s="278"/>
      <c r="E48" s="288"/>
      <c r="F48" s="288"/>
      <c r="G48" s="288"/>
      <c r="H48" s="288"/>
      <c r="I48" s="288"/>
      <c r="J48" s="288"/>
      <c r="K48" s="288"/>
      <c r="L48" s="289"/>
      <c r="M48" s="256"/>
      <c r="N48" s="257"/>
      <c r="O48" s="258"/>
      <c r="P48" s="112"/>
      <c r="Q48" s="10"/>
    </row>
    <row r="49" spans="2:17" ht="33.75" customHeight="1" thickBot="1">
      <c r="B49" s="47"/>
      <c r="C49" s="161"/>
      <c r="D49" s="359"/>
      <c r="E49" s="360"/>
      <c r="F49" s="360"/>
      <c r="G49" s="360"/>
      <c r="H49" s="360"/>
      <c r="I49" s="360"/>
      <c r="J49" s="360"/>
      <c r="K49" s="360"/>
      <c r="L49" s="361"/>
      <c r="M49" s="340"/>
      <c r="N49" s="341"/>
      <c r="O49" s="342"/>
      <c r="P49" s="112"/>
      <c r="Q49" s="10"/>
    </row>
    <row r="50" spans="2:17" ht="22.5" customHeight="1" thickTop="1">
      <c r="B50" s="356" t="s">
        <v>64</v>
      </c>
      <c r="C50" s="357"/>
      <c r="D50" s="357"/>
      <c r="E50" s="357"/>
      <c r="F50" s="357"/>
      <c r="G50" s="357"/>
      <c r="H50" s="357"/>
      <c r="I50" s="357"/>
      <c r="J50" s="357"/>
      <c r="K50" s="357"/>
      <c r="L50" s="358"/>
      <c r="M50" s="253">
        <f>SUM(Extra_Page!L38:L38)</f>
        <v>0</v>
      </c>
      <c r="N50" s="254"/>
      <c r="O50" s="255"/>
      <c r="P50" s="122">
        <f>SUM(Extra_Page!N38:N38)</f>
        <v>0</v>
      </c>
      <c r="Q50" s="10"/>
    </row>
    <row r="51" spans="2:17" ht="22.5" customHeight="1">
      <c r="B51" s="349" t="s">
        <v>1</v>
      </c>
      <c r="C51" s="350"/>
      <c r="D51" s="350"/>
      <c r="E51" s="350"/>
      <c r="F51" s="350"/>
      <c r="G51" s="350"/>
      <c r="H51" s="350"/>
      <c r="I51" s="350"/>
      <c r="J51" s="350"/>
      <c r="K51" s="350"/>
      <c r="L51" s="351"/>
      <c r="M51" s="253">
        <f>SUM(Avg_Rate!K49:K49)</f>
        <v>0</v>
      </c>
      <c r="N51" s="254"/>
      <c r="O51" s="255"/>
      <c r="P51" s="123">
        <f>SUM(Avg_Rate!L49:L49)</f>
        <v>0</v>
      </c>
      <c r="Q51" s="10"/>
    </row>
    <row r="52" spans="2:17" ht="22.5" customHeight="1">
      <c r="B52" s="349" t="s">
        <v>2</v>
      </c>
      <c r="C52" s="350"/>
      <c r="D52" s="350"/>
      <c r="E52" s="350"/>
      <c r="F52" s="350"/>
      <c r="G52" s="350"/>
      <c r="H52" s="350"/>
      <c r="I52" s="350"/>
      <c r="J52" s="350"/>
      <c r="K52" s="350"/>
      <c r="L52" s="351"/>
      <c r="M52" s="253">
        <f>SUM(Daily_Rate!M42:M42)</f>
        <v>0</v>
      </c>
      <c r="N52" s="254"/>
      <c r="O52" s="255"/>
      <c r="P52" s="123">
        <f>SUM(Daily_Rate!N42:N42)</f>
        <v>0</v>
      </c>
      <c r="Q52" s="10"/>
    </row>
    <row r="53" spans="2:17" ht="22.5" customHeight="1" thickBot="1">
      <c r="B53" s="352" t="s">
        <v>74</v>
      </c>
      <c r="C53" s="353"/>
      <c r="D53" s="353"/>
      <c r="E53" s="353"/>
      <c r="F53" s="353"/>
      <c r="G53" s="353"/>
      <c r="H53" s="353"/>
      <c r="I53" s="353"/>
      <c r="J53" s="353"/>
      <c r="K53" s="354"/>
      <c r="L53" s="355"/>
      <c r="M53" s="343">
        <f>SUM(M42:O52)</f>
        <v>0</v>
      </c>
      <c r="N53" s="344"/>
      <c r="O53" s="345"/>
      <c r="P53" s="124">
        <f>SUM(P42:P52)</f>
        <v>0</v>
      </c>
      <c r="Q53" s="10"/>
    </row>
    <row r="54" spans="2:17" ht="22.5" customHeight="1" thickTop="1">
      <c r="B54" s="177" t="s">
        <v>150</v>
      </c>
      <c r="C54" s="177" t="s">
        <v>151</v>
      </c>
      <c r="D54" s="177" t="s">
        <v>152</v>
      </c>
      <c r="E54" s="177" t="s">
        <v>157</v>
      </c>
      <c r="F54" s="177" t="s">
        <v>158</v>
      </c>
      <c r="G54" s="177" t="s">
        <v>156</v>
      </c>
      <c r="H54" s="177" t="s">
        <v>153</v>
      </c>
      <c r="I54" s="177" t="s">
        <v>154</v>
      </c>
      <c r="J54" s="177" t="s">
        <v>155</v>
      </c>
      <c r="K54" s="250" t="s">
        <v>43</v>
      </c>
      <c r="L54" s="251"/>
      <c r="M54" s="252"/>
      <c r="N54" s="65" t="s">
        <v>65</v>
      </c>
      <c r="O54" s="57"/>
      <c r="P54" s="118">
        <f>SUM(M53+P53)</f>
        <v>0</v>
      </c>
      <c r="Q54" s="10"/>
    </row>
    <row r="55" spans="2:17" ht="24.75" customHeight="1">
      <c r="B55" s="186" t="s">
        <v>175</v>
      </c>
      <c r="C55" s="179"/>
      <c r="D55" s="179"/>
      <c r="E55" s="179"/>
      <c r="F55" s="178"/>
      <c r="G55" s="178"/>
      <c r="H55" s="178"/>
      <c r="I55" s="178"/>
      <c r="J55" s="178"/>
      <c r="K55" s="242"/>
      <c r="L55" s="243"/>
      <c r="M55" s="244"/>
      <c r="N55" s="66" t="s">
        <v>66</v>
      </c>
      <c r="O55" s="55"/>
      <c r="P55" s="110"/>
      <c r="Q55" s="10"/>
    </row>
    <row r="56" spans="2:17" ht="24.75" customHeight="1">
      <c r="B56" s="186" t="s">
        <v>175</v>
      </c>
      <c r="C56" s="179"/>
      <c r="D56" s="179"/>
      <c r="E56" s="179"/>
      <c r="F56" s="178"/>
      <c r="G56" s="178"/>
      <c r="H56" s="178"/>
      <c r="I56" s="178"/>
      <c r="J56" s="178"/>
      <c r="K56" s="242"/>
      <c r="L56" s="248"/>
      <c r="M56" s="249"/>
      <c r="N56" s="66" t="s">
        <v>67</v>
      </c>
      <c r="O56" s="55"/>
      <c r="P56" s="119">
        <f>SUM(P54-P55)</f>
        <v>0</v>
      </c>
      <c r="Q56" s="10"/>
    </row>
    <row r="57" spans="2:17" ht="24.75" customHeight="1">
      <c r="B57" s="186" t="s">
        <v>175</v>
      </c>
      <c r="C57" s="179"/>
      <c r="D57" s="179"/>
      <c r="E57" s="179"/>
      <c r="F57" s="178"/>
      <c r="G57" s="178"/>
      <c r="H57" s="178"/>
      <c r="I57" s="178"/>
      <c r="J57" s="178"/>
      <c r="K57" s="242"/>
      <c r="L57" s="248"/>
      <c r="M57" s="249"/>
      <c r="N57" s="66" t="s">
        <v>68</v>
      </c>
      <c r="O57" s="55"/>
      <c r="P57" s="110"/>
      <c r="Q57" s="10"/>
    </row>
    <row r="58" spans="2:17" ht="24.75" customHeight="1">
      <c r="B58" s="186" t="s">
        <v>175</v>
      </c>
      <c r="C58" s="179"/>
      <c r="D58" s="179"/>
      <c r="E58" s="179"/>
      <c r="F58" s="178"/>
      <c r="G58" s="178"/>
      <c r="H58" s="178"/>
      <c r="I58" s="178"/>
      <c r="J58" s="178"/>
      <c r="K58" s="242"/>
      <c r="L58" s="248"/>
      <c r="M58" s="249"/>
      <c r="N58" s="173"/>
      <c r="O58" s="180"/>
      <c r="P58" s="120">
        <f>SUM(P56-P57)</f>
        <v>0</v>
      </c>
      <c r="Q58" s="10"/>
    </row>
    <row r="59" spans="2:17" ht="24.75" customHeight="1" thickBot="1">
      <c r="B59" s="186" t="s">
        <v>175</v>
      </c>
      <c r="C59" s="179"/>
      <c r="D59" s="179"/>
      <c r="E59" s="179"/>
      <c r="F59" s="178"/>
      <c r="G59" s="178"/>
      <c r="H59" s="178"/>
      <c r="I59" s="178"/>
      <c r="J59" s="178"/>
      <c r="K59" s="239"/>
      <c r="L59" s="240"/>
      <c r="M59" s="241"/>
      <c r="N59" s="66" t="s">
        <v>69</v>
      </c>
      <c r="O59" s="55"/>
      <c r="P59" s="121">
        <f>IF($P$58&gt;0,0,$P$58)</f>
        <v>0</v>
      </c>
      <c r="Q59" s="10"/>
    </row>
    <row r="60" spans="2:17" ht="39.75" customHeight="1" thickTop="1">
      <c r="B60" s="337" t="s">
        <v>70</v>
      </c>
      <c r="C60" s="338"/>
      <c r="D60" s="338"/>
      <c r="E60" s="338"/>
      <c r="F60" s="338"/>
      <c r="G60" s="338"/>
      <c r="H60" s="339"/>
      <c r="I60" s="346">
        <f>IF(SUM(K55:M59)=$P$60,SUM(K55:M59),"Total Must Match Amount Due &gt;&gt;&gt;")</f>
        <v>0</v>
      </c>
      <c r="J60" s="347"/>
      <c r="K60" s="348"/>
      <c r="L60" s="54"/>
      <c r="M60" s="54"/>
      <c r="N60" s="54" t="s">
        <v>71</v>
      </c>
      <c r="O60" s="185"/>
      <c r="P60" s="170">
        <f>IF($P$58&lt;0,0,$P$58)</f>
        <v>0</v>
      </c>
      <c r="Q60" s="10"/>
    </row>
    <row r="61" spans="2:17" ht="15" customHeight="1">
      <c r="B61" s="335" t="s">
        <v>236</v>
      </c>
      <c r="C61" s="336"/>
      <c r="D61" s="336"/>
      <c r="E61" s="336"/>
      <c r="F61" s="336"/>
      <c r="G61" s="336"/>
      <c r="H61" s="336"/>
      <c r="I61" s="336"/>
      <c r="J61" s="336"/>
      <c r="K61" s="336"/>
      <c r="L61" s="336"/>
      <c r="M61" s="336"/>
      <c r="N61" s="336"/>
      <c r="O61" s="336"/>
      <c r="P61" s="336"/>
      <c r="Q61" s="10"/>
    </row>
    <row r="62" spans="2:10" s="142" customFormat="1" ht="12.75">
      <c r="B62" s="176"/>
      <c r="C62" s="176"/>
      <c r="D62" s="176"/>
      <c r="E62" s="176"/>
      <c r="F62" s="176"/>
      <c r="G62" s="176"/>
      <c r="H62" s="176"/>
      <c r="I62" s="176"/>
      <c r="J62" s="176"/>
    </row>
    <row r="63" s="142" customFormat="1" ht="12.75">
      <c r="L63" s="148"/>
    </row>
    <row r="64" s="142" customFormat="1" ht="12.75"/>
    <row r="65" s="142" customFormat="1" ht="12.75"/>
    <row r="66" s="142" customFormat="1" ht="12.75"/>
    <row r="67" s="142" customFormat="1" ht="12.75"/>
    <row r="68" s="142" customFormat="1" ht="12.75"/>
    <row r="69" s="142" customFormat="1" ht="12.75"/>
    <row r="70" s="142" customFormat="1" ht="12.75"/>
    <row r="71" s="142" customFormat="1" ht="12.75"/>
    <row r="72" s="142" customFormat="1" ht="12.75"/>
    <row r="73" s="142" customFormat="1" ht="12.75"/>
    <row r="74" s="142" customFormat="1" ht="12.75"/>
    <row r="75" s="142" customFormat="1" ht="12.75"/>
    <row r="76" s="142" customFormat="1" ht="12.75"/>
    <row r="77" s="142" customFormat="1" ht="12.75"/>
    <row r="78" s="142" customFormat="1" ht="12.75"/>
    <row r="79" s="142" customFormat="1" ht="12.75"/>
    <row r="80" s="142" customFormat="1" ht="12.75"/>
    <row r="81" s="142" customFormat="1" ht="12.75"/>
    <row r="82" s="142" customFormat="1" ht="12.75"/>
    <row r="83" s="142" customFormat="1" ht="12.75"/>
    <row r="84" s="142" customFormat="1" ht="12.75"/>
    <row r="85" s="142" customFormat="1" ht="12.75"/>
    <row r="86" s="142" customFormat="1" ht="12.75"/>
    <row r="87" s="142" customFormat="1" ht="12.75"/>
    <row r="88" s="142" customFormat="1" ht="12.75"/>
    <row r="89" s="142" customFormat="1" ht="12.75"/>
    <row r="90" spans="18:66" s="2" customFormat="1" ht="12.75">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row>
    <row r="91" spans="18:66" s="2" customFormat="1" ht="12.75">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row>
    <row r="92" spans="18:66" s="2" customFormat="1" ht="12.75">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row>
    <row r="93" spans="18:66" s="2" customFormat="1" ht="12.75">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row>
    <row r="94" spans="18:66" s="2" customFormat="1" ht="12.75">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row>
    <row r="95" spans="18:66" s="2" customFormat="1" ht="12.75">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row>
    <row r="96" spans="18:66" s="2" customFormat="1" ht="12.75">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row>
    <row r="97" spans="18:66" s="2" customFormat="1" ht="12.75">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row>
    <row r="98" spans="18:66" s="2" customFormat="1" ht="12.75">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row>
    <row r="99" spans="18:66" s="2" customFormat="1" ht="12.75">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row>
    <row r="100" spans="18:66" s="2" customFormat="1" ht="12.75">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row>
    <row r="101" spans="18:66" s="2" customFormat="1" ht="12.75">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row>
    <row r="102" spans="18:66" s="2" customFormat="1" ht="12.75">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row>
    <row r="103" spans="18:66" s="2" customFormat="1" ht="12.75">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row>
    <row r="104" spans="18:66" s="2" customFormat="1" ht="12.75">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row>
    <row r="105" spans="18:66" s="2" customFormat="1" ht="12.75">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row>
    <row r="106" spans="18:66" s="2" customFormat="1" ht="12.75">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row>
    <row r="107" spans="18:66" s="2" customFormat="1" ht="12.75">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row>
    <row r="108" spans="18:66" s="2" customFormat="1" ht="12.75">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row>
    <row r="109" spans="18:66" s="2" customFormat="1" ht="12.75">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row>
    <row r="110" spans="18:66" s="2" customFormat="1" ht="12.75">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row>
    <row r="111" spans="18:66" s="2" customFormat="1" ht="12.75">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row>
    <row r="112" spans="18:66" s="2" customFormat="1" ht="12.75">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row>
    <row r="113" spans="18:66" s="2" customFormat="1" ht="12.75">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row>
    <row r="114" spans="18:66" s="2" customFormat="1" ht="12.75">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row>
    <row r="115" spans="18:66" s="2" customFormat="1" ht="12.75">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row>
    <row r="116" spans="18:66" s="2" customFormat="1" ht="12.75">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row>
    <row r="117" spans="18:66" s="2" customFormat="1" ht="12.75">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row>
    <row r="118" spans="18:66" s="2" customFormat="1" ht="12.75">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row>
    <row r="119" spans="18:66" s="2" customFormat="1" ht="12.75">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row>
    <row r="120" spans="18:66" s="2" customFormat="1" ht="12.75">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row>
    <row r="121" spans="18:66" s="2" customFormat="1" ht="12.75">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row>
    <row r="122" spans="18:66" s="2" customFormat="1" ht="12.75">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row>
    <row r="123" spans="18:66" s="2" customFormat="1" ht="12.75">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row>
    <row r="124" spans="18:66" s="2" customFormat="1" ht="12.75">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row>
    <row r="125" spans="18:66" s="2" customFormat="1" ht="12.75">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row>
    <row r="126" spans="18:66" s="2" customFormat="1" ht="12.75">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row>
    <row r="127" spans="18:66" s="2" customFormat="1" ht="12.75">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row>
    <row r="128" spans="18:66" s="2" customFormat="1" ht="12.75">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row>
    <row r="129" spans="18:66" s="2" customFormat="1" ht="12.75">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row>
    <row r="130" spans="18:66" s="2" customFormat="1" ht="12.75">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row>
    <row r="131" spans="18:66" s="2" customFormat="1" ht="12.75">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row>
    <row r="132" spans="18:66" s="2" customFormat="1" ht="12.75">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row>
    <row r="133" spans="18:66" s="2" customFormat="1" ht="12.75">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row>
    <row r="134" spans="18:66" s="2" customFormat="1" ht="12.75">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row>
    <row r="135" spans="18:66" s="2" customFormat="1" ht="12.75">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row>
    <row r="136" spans="18:66" s="2" customFormat="1" ht="12.75">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row>
    <row r="137" spans="18:66" s="2" customFormat="1" ht="12.75">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row>
    <row r="138" spans="18:66" s="2" customFormat="1" ht="12.75">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row>
    <row r="139" spans="18:66" s="2" customFormat="1" ht="12.75">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row>
    <row r="140" spans="18:66" s="2" customFormat="1" ht="12.75">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row>
    <row r="141" spans="18:66" s="2" customFormat="1" ht="12.75">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row>
    <row r="142" spans="18:66" s="2" customFormat="1" ht="12.75">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row>
    <row r="143" spans="18:66" s="2" customFormat="1" ht="12.75">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row>
    <row r="144" spans="18:66" s="2" customFormat="1" ht="12.75">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row>
    <row r="145" spans="18:66" s="2" customFormat="1" ht="12.75">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row>
    <row r="146" spans="18:66" s="2" customFormat="1" ht="12.75">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row>
    <row r="147" spans="18:66" s="2" customFormat="1" ht="12.75">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row>
    <row r="148" spans="18:66" s="2" customFormat="1" ht="12.75">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row>
    <row r="149" spans="18:66" s="2" customFormat="1" ht="12.75">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row>
    <row r="150" spans="18:66" s="2" customFormat="1" ht="12.75">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row>
    <row r="151" spans="18:66" s="2" customFormat="1" ht="12.75">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row>
    <row r="152" spans="18:66" s="2" customFormat="1" ht="12.75">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row>
    <row r="153" spans="18:66" s="2" customFormat="1" ht="12.75">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row>
    <row r="154" spans="18:66" s="2" customFormat="1" ht="12.75">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row>
    <row r="155" spans="18:66" s="2" customFormat="1" ht="12.75">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row>
    <row r="156" spans="18:66" s="2" customFormat="1" ht="12.75">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row>
    <row r="157" spans="18:66" s="2" customFormat="1" ht="12.75">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row>
    <row r="158" spans="18:66" s="2" customFormat="1" ht="12.75">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row>
    <row r="159" spans="18:66" s="2" customFormat="1" ht="12.75">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row>
    <row r="160" spans="18:66" s="2" customFormat="1" ht="12.75">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row>
    <row r="161" spans="18:66" s="2" customFormat="1" ht="12.75">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row>
    <row r="162" spans="18:66" s="2" customFormat="1" ht="12.75">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row>
    <row r="163" spans="18:66" s="2" customFormat="1" ht="12.75">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row>
    <row r="164" spans="18:66" s="2" customFormat="1" ht="12.75">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row>
    <row r="165" spans="18:66" s="2" customFormat="1" ht="12.75">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row>
    <row r="166" spans="18:66" s="2" customFormat="1" ht="12.75">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row>
    <row r="167" spans="18:66" s="2" customFormat="1" ht="12.75">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row>
    <row r="168" spans="18:66" s="2" customFormat="1" ht="12.75">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row>
    <row r="169" spans="18:66" s="2" customFormat="1" ht="12.75">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row>
    <row r="170" spans="18:66" s="2" customFormat="1" ht="12.75">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row>
    <row r="171" spans="18:66" s="2" customFormat="1" ht="12.75">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row>
    <row r="172" spans="18:66" s="2" customFormat="1" ht="12.75">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row>
    <row r="173" spans="18:66" s="2" customFormat="1" ht="12.75">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row>
    <row r="174" spans="18:66" s="2" customFormat="1" ht="12.75">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row>
    <row r="175" spans="18:66" s="2" customFormat="1" ht="12.75">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row>
    <row r="176" spans="18:66" s="2" customFormat="1" ht="12.75">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row>
    <row r="177" spans="18:66" s="2" customFormat="1" ht="12.75">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row>
    <row r="178" spans="18:66" s="2" customFormat="1" ht="12.75">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row>
    <row r="179" spans="18:66" s="2" customFormat="1" ht="12.75">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row>
    <row r="180" spans="18:66" s="2" customFormat="1" ht="12.75">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row>
    <row r="181" spans="18:66" s="2" customFormat="1" ht="12.75">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row>
    <row r="182" spans="18:66" s="2" customFormat="1" ht="12.75">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row>
    <row r="183" spans="18:66" s="2" customFormat="1" ht="12.75">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row>
    <row r="184" spans="18:66" s="2" customFormat="1" ht="12.75">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row>
    <row r="185" spans="18:66" s="2" customFormat="1" ht="12.75">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row>
    <row r="186" spans="18:66" s="2" customFormat="1" ht="12.75">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row>
    <row r="187" spans="18:66" s="2" customFormat="1" ht="12.75">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row>
    <row r="188" spans="18:66" s="2" customFormat="1" ht="12.75">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row>
    <row r="189" spans="18:66" s="2" customFormat="1" ht="12.75">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row>
    <row r="190" spans="18:66" s="2" customFormat="1" ht="12.75">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row>
    <row r="191" spans="18:66" s="2" customFormat="1" ht="12.75">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row>
    <row r="192" spans="18:66" s="2" customFormat="1" ht="12.75">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row>
    <row r="193" spans="18:66" s="2" customFormat="1" ht="12.75">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row>
    <row r="194" spans="18:66" s="2" customFormat="1" ht="12.75">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row>
    <row r="195" spans="18:66" s="2" customFormat="1" ht="12.75">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row>
    <row r="196" spans="18:66" s="2" customFormat="1" ht="12.75">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row>
    <row r="197" spans="18:66" s="2" customFormat="1" ht="12.75">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row>
    <row r="198" spans="18:66" s="2" customFormat="1" ht="12.75">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row>
    <row r="199" spans="18:66" s="2" customFormat="1" ht="12.75">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row>
    <row r="200" spans="18:66" s="2" customFormat="1" ht="12.75">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row>
    <row r="201" spans="18:66" s="2" customFormat="1" ht="12.75">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row>
    <row r="202" spans="18:66" s="2" customFormat="1" ht="12.75">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row>
    <row r="203" spans="18:66" s="2" customFormat="1" ht="12.75">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row>
    <row r="204" spans="18:66" s="2" customFormat="1" ht="12.75">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row>
    <row r="205" spans="18:66" s="2" customFormat="1" ht="12.75">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row>
    <row r="206" spans="18:66" s="2" customFormat="1" ht="12.75">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row>
    <row r="207" spans="18:66" s="2" customFormat="1" ht="12.75">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row>
    <row r="208" spans="18:66" s="2" customFormat="1" ht="12.75">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row>
    <row r="209" spans="18:66" s="2" customFormat="1" ht="12.75">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row>
    <row r="210" spans="18:66" s="2" customFormat="1" ht="12.75">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row>
    <row r="211" spans="18:66" s="2" customFormat="1" ht="12.75">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row>
    <row r="212" spans="18:66" s="2" customFormat="1" ht="12.75">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row>
    <row r="213" spans="18:66" s="2" customFormat="1" ht="12.75">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row>
    <row r="214" spans="18:66" s="2" customFormat="1" ht="12.75">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row>
    <row r="215" spans="18:66" s="2" customFormat="1" ht="12.75">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row>
    <row r="216" spans="18:66" s="2" customFormat="1" ht="12.75">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row>
    <row r="217" spans="18:66" s="2" customFormat="1" ht="12.75">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row>
    <row r="218" spans="18:66" s="2" customFormat="1" ht="12.75">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row>
    <row r="219" spans="18:66" s="2" customFormat="1" ht="12.75">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row>
    <row r="220" spans="18:66" s="2" customFormat="1" ht="12.75">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row>
    <row r="221" spans="18:66" s="2" customFormat="1" ht="12.75">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row>
    <row r="222" spans="18:66" s="2" customFormat="1" ht="12.75">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row>
    <row r="223" spans="18:66" s="2" customFormat="1" ht="12.75">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row>
    <row r="224" spans="18:66" s="2" customFormat="1" ht="12.75">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row>
    <row r="225" spans="18:66" s="2" customFormat="1" ht="12.75">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row>
    <row r="226" spans="18:66" s="2" customFormat="1" ht="12.75">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row>
    <row r="227" spans="18:66" s="2" customFormat="1" ht="12.75">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row>
    <row r="228" spans="18:66" s="2" customFormat="1" ht="12.75">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row>
    <row r="229" spans="18:66" s="2" customFormat="1" ht="12.75">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row>
    <row r="230" spans="18:66" s="2" customFormat="1" ht="12.75">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row>
    <row r="231" spans="18:66" s="2" customFormat="1" ht="12.75">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row>
    <row r="232" spans="18:66" s="2" customFormat="1" ht="12.75">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row>
    <row r="233" spans="18:66" s="2" customFormat="1" ht="12.75">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row>
    <row r="234" spans="18:66" s="2" customFormat="1" ht="12.75">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row>
    <row r="235" spans="18:66" s="2" customFormat="1" ht="12.75">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row>
    <row r="236" spans="18:66" s="2" customFormat="1" ht="12.75">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row>
    <row r="237" spans="18:66" s="2" customFormat="1" ht="12.75">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row>
    <row r="238" spans="18:66" s="2" customFormat="1" ht="12.75">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row>
    <row r="239" spans="18:66" s="2" customFormat="1" ht="12.75">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row>
    <row r="240" spans="18:66" s="2" customFormat="1" ht="12.75">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row>
    <row r="241" spans="18:66" s="2" customFormat="1" ht="12.75">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row>
    <row r="242" spans="18:66" s="2" customFormat="1" ht="12.75">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row>
    <row r="243" spans="18:66" s="2" customFormat="1" ht="12.75">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row>
    <row r="244" spans="18:66" s="2" customFormat="1" ht="12.75">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row>
    <row r="245" spans="18:66" s="2" customFormat="1" ht="12.75">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row>
    <row r="246" spans="18:66" s="2" customFormat="1" ht="12.75">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row>
    <row r="247" spans="18:66" s="2" customFormat="1" ht="12.75">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row>
    <row r="248" spans="18:66" s="2" customFormat="1" ht="12.75">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row>
    <row r="249" spans="18:66" s="2" customFormat="1" ht="12.75">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row>
    <row r="250" spans="18:66" s="2" customFormat="1" ht="12.75">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row>
    <row r="251" spans="18:66" s="2" customFormat="1" ht="12.75">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row>
    <row r="252" spans="18:66" s="2" customFormat="1" ht="12.75">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row>
    <row r="253" spans="18:66" s="2" customFormat="1" ht="12.75">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row>
    <row r="254" spans="18:66" s="2" customFormat="1" ht="12.75">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row>
    <row r="255" spans="18:66" s="2" customFormat="1" ht="12.75">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row>
    <row r="256" spans="18:66" s="2" customFormat="1" ht="12.75">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row>
    <row r="257" spans="18:66" s="2" customFormat="1" ht="12.75">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row>
    <row r="258" spans="18:66" s="2" customFormat="1" ht="12.75">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row>
    <row r="259" spans="18:66" s="2" customFormat="1" ht="12.75">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row>
    <row r="260" spans="18:66" s="2" customFormat="1" ht="12.75">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row>
    <row r="261" spans="18:66" s="2" customFormat="1" ht="12.75">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row>
    <row r="262" spans="18:66" s="2" customFormat="1" ht="12.75">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row>
    <row r="263" spans="18:66" s="2" customFormat="1" ht="12.75">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row>
    <row r="264" spans="18:66" s="2" customFormat="1" ht="12.75">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row>
    <row r="265" spans="18:66" s="2" customFormat="1" ht="12.75">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row>
    <row r="266" spans="18:66" s="2" customFormat="1" ht="12.75">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row>
    <row r="267" spans="18:66" s="2" customFormat="1" ht="12.75">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row>
    <row r="268" spans="18:66" s="2" customFormat="1" ht="12.75">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row>
    <row r="269" spans="18:66" s="2" customFormat="1" ht="12.75">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row>
    <row r="270" spans="18:66" s="2" customFormat="1" ht="12.75">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row>
    <row r="271" spans="18:66" s="2" customFormat="1" ht="12.75">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row>
    <row r="272" spans="18:66" s="2" customFormat="1" ht="12.75">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row>
    <row r="273" spans="18:66" s="2" customFormat="1" ht="12.75">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row>
    <row r="274" spans="18:66" s="2" customFormat="1" ht="12.75">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row>
    <row r="275" spans="18:66" s="2" customFormat="1" ht="12.75">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row>
    <row r="276" spans="18:66" s="2" customFormat="1" ht="12.75">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row>
    <row r="277" spans="18:66" s="2" customFormat="1" ht="12.75">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row>
    <row r="278" spans="18:66" s="2" customFormat="1" ht="12.75">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row>
    <row r="279" spans="18:66" s="2" customFormat="1" ht="12.75">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row>
    <row r="280" spans="18:66" s="2" customFormat="1" ht="12.75">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row>
    <row r="281" spans="18:66" s="2" customFormat="1" ht="12.75">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row>
    <row r="282" spans="18:66" s="2" customFormat="1" ht="12.75">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row>
    <row r="283" spans="18:66" s="2" customFormat="1" ht="12.75">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row>
    <row r="284" spans="18:66" s="2" customFormat="1" ht="12.75">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row>
    <row r="285" spans="18:66" s="2" customFormat="1" ht="12.75">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row>
    <row r="286" spans="18:66" s="2" customFormat="1" ht="12.75">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row>
    <row r="287" spans="18:66" s="2" customFormat="1" ht="12.75">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row>
    <row r="288" spans="18:66" s="2" customFormat="1" ht="12.75">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row>
    <row r="289" spans="18:66" s="2" customFormat="1" ht="12.75">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row>
    <row r="290" spans="18:66" s="2" customFormat="1" ht="12.75">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row>
    <row r="291" spans="18:66" s="2" customFormat="1" ht="12.75">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row>
    <row r="292" spans="18:66" s="2" customFormat="1" ht="12.75">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row>
    <row r="293" spans="18:66" s="2" customFormat="1" ht="12.75">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row>
    <row r="294" spans="18:66" s="2" customFormat="1" ht="12.75">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row>
    <row r="295" spans="18:66" s="2" customFormat="1" ht="12.75">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row>
    <row r="296" spans="18:66" s="2" customFormat="1" ht="12.75">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row>
    <row r="297" spans="18:66" s="2" customFormat="1" ht="12.75">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row>
    <row r="298" spans="18:66" s="2" customFormat="1" ht="12.75">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row>
    <row r="299" spans="18:66" s="2" customFormat="1" ht="12.75">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row>
    <row r="300" spans="18:66" s="2" customFormat="1" ht="12.75">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row>
    <row r="301" spans="18:66" s="2" customFormat="1" ht="12.75">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row>
    <row r="302" spans="18:66" s="2" customFormat="1" ht="12.75">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row>
    <row r="303" spans="18:66" s="2" customFormat="1" ht="12.75">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row>
    <row r="304" spans="18:66" s="2" customFormat="1" ht="12.75">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row>
    <row r="305" spans="18:66" s="2" customFormat="1" ht="12.75">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row>
    <row r="306" spans="18:66" s="2" customFormat="1" ht="12.75">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row>
    <row r="307" spans="18:66" s="2" customFormat="1" ht="12.75">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row>
    <row r="308" spans="18:66" s="2" customFormat="1" ht="12.75">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row>
    <row r="309" spans="18:66" s="2" customFormat="1" ht="12.75">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row>
    <row r="310" spans="18:66" s="2" customFormat="1" ht="12.75">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row>
    <row r="311" spans="18:66" s="2" customFormat="1" ht="12.75">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row>
    <row r="312" spans="18:66" s="2" customFormat="1" ht="12.75">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row>
    <row r="313" spans="18:66" s="2" customFormat="1" ht="12.75">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row>
    <row r="314" spans="18:66" s="2" customFormat="1" ht="12.75">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row>
    <row r="315" spans="18:66" s="2" customFormat="1" ht="12.75">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row>
    <row r="316" spans="18:66" s="2" customFormat="1" ht="12.75">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row>
    <row r="317" spans="18:66" s="2" customFormat="1" ht="12.75">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row>
    <row r="318" spans="18:66" s="2" customFormat="1" ht="12.75">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row>
    <row r="319" spans="18:66" s="2" customFormat="1" ht="12.75">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row>
    <row r="320" spans="18:66" s="2" customFormat="1" ht="12.75">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row>
    <row r="321" spans="18:66" s="2" customFormat="1" ht="12.75">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row>
    <row r="322" spans="18:66" s="2" customFormat="1" ht="12.75">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row>
    <row r="323" spans="18:66" s="2" customFormat="1" ht="12.75">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row>
    <row r="324" spans="18:66" s="2" customFormat="1" ht="12.75">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row>
    <row r="325" spans="18:66" s="2" customFormat="1" ht="12.75">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row>
    <row r="326" spans="18:66" s="2" customFormat="1" ht="12.75">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row>
    <row r="327" spans="18:66" s="2" customFormat="1" ht="12.75">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row>
    <row r="328" spans="18:66" s="2" customFormat="1" ht="12.75">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row>
    <row r="329" spans="18:66" s="2" customFormat="1" ht="12.75">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row>
    <row r="330" spans="18:66" s="2" customFormat="1" ht="12.75">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row>
    <row r="331" spans="18:66" s="2" customFormat="1" ht="12.75">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row>
    <row r="332" spans="18:66" s="2" customFormat="1" ht="12.75">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row>
    <row r="333" spans="18:66" s="2" customFormat="1" ht="12.75">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row>
    <row r="334" spans="18:66" s="2" customFormat="1" ht="12.75">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row>
    <row r="335" spans="18:66" s="2" customFormat="1" ht="12.75">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row>
    <row r="336" spans="18:66" s="2" customFormat="1" ht="12.75">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row>
    <row r="337" spans="18:66" s="2" customFormat="1" ht="12.75">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row>
    <row r="338" spans="18:66" s="2" customFormat="1" ht="12.75">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row>
    <row r="339" spans="18:66" s="2" customFormat="1" ht="12.75">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row>
    <row r="340" spans="18:66" s="2" customFormat="1" ht="12.75">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row>
    <row r="341" spans="18:66" s="2" customFormat="1" ht="12.75">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row>
    <row r="342" spans="18:66" s="2" customFormat="1" ht="12.75">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row>
    <row r="343" spans="18:66" s="2" customFormat="1" ht="12.75">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row>
    <row r="344" spans="18:66" s="2" customFormat="1" ht="12.75">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row>
    <row r="345" spans="18:66" s="2" customFormat="1" ht="12.75">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row>
    <row r="346" spans="18:66" s="2" customFormat="1" ht="12.75">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row>
    <row r="347" spans="18:66" s="2" customFormat="1" ht="12.75">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row>
    <row r="348" spans="18:66" s="2" customFormat="1" ht="12.75">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row>
    <row r="349" spans="18:66" s="2" customFormat="1" ht="12.75">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row>
    <row r="350" spans="18:66" s="2" customFormat="1" ht="12.75">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row>
    <row r="351" spans="18:66" s="2" customFormat="1" ht="12.75">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row>
    <row r="352" spans="18:66" s="2" customFormat="1" ht="12.75">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row>
    <row r="353" spans="18:66" s="2" customFormat="1" ht="12.75">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row>
    <row r="354" spans="18:66" s="2" customFormat="1" ht="12.75">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row>
    <row r="355" spans="18:66" s="2" customFormat="1" ht="12.75">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row>
    <row r="356" spans="18:66" s="2" customFormat="1" ht="12.75">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row>
    <row r="357" spans="18:66" s="2" customFormat="1" ht="12.75">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row>
    <row r="358" spans="18:66" s="2" customFormat="1" ht="12.75">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row>
    <row r="359" spans="18:66" s="2" customFormat="1" ht="12.75">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row>
    <row r="360" spans="18:66" s="2" customFormat="1" ht="12.75">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row>
    <row r="361" spans="18:66" s="2" customFormat="1" ht="12.75">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row>
    <row r="362" spans="18:66" s="2" customFormat="1" ht="12.75">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row>
    <row r="363" spans="18:66" s="2" customFormat="1" ht="12.75">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row>
    <row r="364" spans="18:66" s="2" customFormat="1" ht="12.75">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row>
    <row r="365" spans="18:66" s="2" customFormat="1" ht="12.75">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row>
    <row r="366" spans="18:66" s="2" customFormat="1" ht="12.75">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row>
    <row r="367" spans="18:66" s="2" customFormat="1" ht="12.75">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row>
    <row r="368" spans="18:66" s="2" customFormat="1" ht="12.75">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row>
    <row r="369" spans="18:66" s="2" customFormat="1" ht="12.75">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row>
    <row r="370" spans="18:66" s="2" customFormat="1" ht="12.75">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row>
    <row r="371" spans="18:66" s="2" customFormat="1" ht="12.75">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row>
    <row r="372" spans="18:66" s="2" customFormat="1" ht="12.75">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row>
    <row r="373" spans="18:66" s="2" customFormat="1" ht="12.75">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row>
    <row r="374" spans="18:66" s="2" customFormat="1" ht="12.75">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row>
    <row r="375" spans="18:66" s="2" customFormat="1" ht="12.75">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row>
    <row r="376" spans="18:66" s="2" customFormat="1" ht="12.75">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row>
    <row r="377" spans="18:66" s="2" customFormat="1" ht="12.75">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row>
    <row r="378" spans="18:66" s="2" customFormat="1" ht="12.75">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row>
    <row r="379" spans="18:66" s="2" customFormat="1" ht="12.75">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row>
    <row r="380" spans="18:66" s="2" customFormat="1" ht="12.75">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row>
    <row r="381" spans="18:66" s="2" customFormat="1" ht="12.75">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row>
    <row r="382" spans="18:66" s="2" customFormat="1" ht="12.75">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row>
    <row r="383" spans="18:66" s="2" customFormat="1" ht="12.75">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row>
    <row r="384" spans="18:66" s="2" customFormat="1" ht="12.75">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row>
    <row r="385" spans="18:66" s="2" customFormat="1" ht="12.75">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row>
    <row r="386" spans="18:66" s="2" customFormat="1" ht="12.75">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row>
    <row r="387" spans="18:66" s="2" customFormat="1" ht="12.75">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row>
    <row r="388" spans="18:66" s="2" customFormat="1" ht="12.75">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row>
    <row r="389" spans="18:66" s="2" customFormat="1" ht="12.75">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row>
    <row r="390" spans="18:66" s="2" customFormat="1" ht="12.75">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row>
    <row r="391" spans="18:66" s="2" customFormat="1" ht="12.75">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row>
    <row r="392" spans="18:66" s="2" customFormat="1" ht="12.75">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row>
    <row r="393" spans="18:66" s="2" customFormat="1" ht="12.75">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row>
    <row r="394" spans="18:66" s="2" customFormat="1" ht="12.75">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row>
    <row r="395" spans="18:66" s="2" customFormat="1" ht="12.75">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row>
    <row r="396" spans="18:66" s="2" customFormat="1" ht="12.75">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row>
    <row r="397" spans="18:66" s="2" customFormat="1" ht="12.75">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row>
    <row r="398" spans="18:66" s="2" customFormat="1" ht="12.75">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row>
    <row r="399" spans="18:66" s="2" customFormat="1" ht="12.75">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row>
    <row r="400" spans="18:66" s="2" customFormat="1" ht="12.75">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row>
    <row r="401" spans="18:66" s="2" customFormat="1" ht="12.75">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row>
    <row r="402" spans="18:66" s="2" customFormat="1" ht="12.75">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row>
    <row r="403" spans="18:66" s="2" customFormat="1" ht="12.75">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row>
    <row r="404" spans="18:66" s="2" customFormat="1" ht="12.75">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row>
    <row r="405" spans="18:66" s="2" customFormat="1" ht="12.75">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row>
    <row r="406" spans="18:66" s="2" customFormat="1" ht="12.75">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row>
    <row r="407" spans="18:66" s="2" customFormat="1" ht="12.75">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row>
    <row r="408" spans="18:66" s="2" customFormat="1" ht="12.75">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row>
    <row r="409" spans="18:66" s="2" customFormat="1" ht="12.75">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row>
    <row r="410" spans="18:66" s="2" customFormat="1" ht="12.75">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row>
    <row r="411" spans="18:66" s="2" customFormat="1" ht="12.75">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row>
    <row r="412" spans="18:66" s="2" customFormat="1" ht="12.75">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row>
    <row r="413" spans="18:66" s="2" customFormat="1" ht="12.75">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row>
    <row r="414" spans="18:66" s="2" customFormat="1" ht="12.75">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row>
    <row r="415" spans="18:66" s="2" customFormat="1" ht="12.75">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row>
    <row r="416" spans="18:66" s="2" customFormat="1" ht="12.75">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row>
    <row r="417" spans="18:66" s="2" customFormat="1" ht="12.75">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row>
    <row r="418" spans="18:66" s="2" customFormat="1" ht="12.75">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row>
    <row r="419" spans="18:66" s="2" customFormat="1" ht="12.75">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row>
    <row r="420" spans="18:66" s="2" customFormat="1" ht="12.75">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row>
    <row r="421" spans="18:66" s="2" customFormat="1" ht="12.75">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row>
    <row r="422" spans="18:66" s="2" customFormat="1" ht="12.75">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row>
    <row r="423" spans="18:66" s="2" customFormat="1" ht="12.75">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row>
    <row r="424" spans="18:66" s="2" customFormat="1" ht="12.75">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row>
    <row r="425" spans="18:66" s="2" customFormat="1" ht="12.75">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row>
    <row r="426" spans="18:66" s="2" customFormat="1" ht="12.75">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row>
    <row r="427" spans="18:66" s="2" customFormat="1" ht="12.75">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row>
    <row r="428" spans="18:66" s="2" customFormat="1" ht="12.75">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row>
    <row r="429" spans="18:66" s="2" customFormat="1" ht="12.75">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row>
    <row r="430" spans="18:66" s="2" customFormat="1" ht="12.75">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row>
    <row r="431" spans="18:66" s="2" customFormat="1" ht="12.75">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row>
    <row r="432" spans="18:66" s="2" customFormat="1" ht="12.75">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row>
    <row r="433" spans="18:66" s="2" customFormat="1" ht="12.75">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row>
    <row r="434" spans="18:66" s="2" customFormat="1" ht="12.75">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row>
    <row r="435" spans="18:66" s="2" customFormat="1" ht="12.75">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row>
    <row r="436" spans="18:66" s="2" customFormat="1" ht="12.75">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row>
    <row r="437" spans="18:66" s="2" customFormat="1" ht="12.75">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row>
    <row r="438" spans="18:66" s="2" customFormat="1" ht="12.75">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row>
    <row r="439" spans="18:66" s="2" customFormat="1" ht="12.75">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row>
    <row r="440" spans="18:66" s="2" customFormat="1" ht="12.75">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row>
    <row r="441" spans="18:66" s="2" customFormat="1" ht="12.75">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row>
    <row r="442" spans="18:66" s="2" customFormat="1" ht="12.75">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row>
    <row r="443" spans="18:66" s="2" customFormat="1" ht="12.75">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row>
    <row r="444" spans="18:66" s="2" customFormat="1" ht="12.75">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row>
    <row r="445" spans="18:66" s="2" customFormat="1" ht="12.75">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row>
    <row r="446" spans="18:66" s="2" customFormat="1" ht="12.75">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row>
    <row r="447" spans="18:66" s="2" customFormat="1" ht="12.75">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row>
    <row r="448" spans="18:66" s="2" customFormat="1" ht="12.75">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row>
    <row r="449" spans="18:66" s="2" customFormat="1" ht="12.75">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row>
    <row r="450" spans="18:66" s="2" customFormat="1" ht="12.75">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row>
    <row r="451" spans="18:66" s="2" customFormat="1" ht="12.75">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row>
    <row r="452" spans="18:66" s="2" customFormat="1" ht="12.75">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row>
    <row r="453" spans="18:66" s="2" customFormat="1" ht="12.75">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row>
    <row r="454" spans="18:66" s="2" customFormat="1" ht="12.75">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row>
    <row r="455" spans="18:66" s="2" customFormat="1" ht="12.75">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row>
    <row r="456" spans="18:66" s="2" customFormat="1" ht="12.75">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row>
    <row r="457" spans="18:66" s="2" customFormat="1" ht="12.75">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row>
    <row r="458" spans="18:66" s="2" customFormat="1" ht="12.75">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row>
    <row r="459" spans="18:66" s="2" customFormat="1" ht="12.75">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row>
    <row r="460" spans="18:66" s="2" customFormat="1" ht="12.75">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row>
    <row r="461" spans="18:66" s="2" customFormat="1" ht="12.75">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row>
    <row r="462" spans="18:66" s="2" customFormat="1" ht="12.75">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row>
    <row r="463" spans="18:66" s="2" customFormat="1" ht="12.75">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row>
    <row r="464" spans="18:66" s="2" customFormat="1" ht="12.75">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row>
    <row r="465" spans="18:66" s="2" customFormat="1" ht="12.75">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row>
    <row r="466" spans="18:66" s="2" customFormat="1" ht="12.75">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row>
    <row r="467" spans="18:66" s="2" customFormat="1" ht="12.75">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row>
    <row r="468" spans="18:66" s="2" customFormat="1" ht="12.75">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row>
    <row r="469" spans="18:66" s="2" customFormat="1" ht="12.75">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row>
    <row r="470" spans="18:66" s="2" customFormat="1" ht="12.75">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row>
    <row r="471" spans="18:66" s="2" customFormat="1" ht="12.75">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row>
    <row r="472" spans="18:66" s="2" customFormat="1" ht="12.75">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row>
    <row r="473" spans="18:66" s="2" customFormat="1" ht="12.75">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row>
    <row r="474" spans="18:66" s="2" customFormat="1" ht="12.75">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row>
    <row r="475" spans="18:66" s="2" customFormat="1" ht="12.75">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row>
    <row r="476" spans="18:66" s="2" customFormat="1" ht="12.75">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row>
    <row r="477" spans="18:66" s="2" customFormat="1" ht="12.75">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row>
    <row r="478" spans="18:66" s="2" customFormat="1" ht="12.75">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row>
    <row r="479" spans="18:66" s="2" customFormat="1" ht="12.75">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row>
    <row r="480" spans="18:66" s="2" customFormat="1" ht="12.75">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row>
    <row r="481" spans="18:66" s="2" customFormat="1" ht="12.75">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row>
    <row r="482" spans="18:66" s="2" customFormat="1" ht="12.75">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row>
    <row r="483" spans="18:66" s="2" customFormat="1" ht="12.75">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row>
    <row r="484" spans="18:66" s="2" customFormat="1" ht="12.75">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row>
    <row r="485" spans="18:66" s="2" customFormat="1" ht="12.75">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row>
    <row r="486" spans="18:66" s="2" customFormat="1" ht="12.75">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row>
    <row r="487" spans="18:66" s="2" customFormat="1" ht="12.75">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row>
    <row r="488" spans="18:66" s="2" customFormat="1" ht="12.75">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row>
    <row r="489" spans="18:66" s="2" customFormat="1" ht="12.75">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row>
    <row r="490" spans="18:66" s="2" customFormat="1" ht="12.75">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row>
    <row r="491" spans="18:66" s="2" customFormat="1" ht="12.75">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row>
    <row r="492" spans="18:66" s="2" customFormat="1" ht="12.75">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row>
    <row r="493" spans="18:66" s="2" customFormat="1" ht="12.75">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row>
    <row r="494" spans="18:66" s="2" customFormat="1" ht="12.75">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row>
    <row r="495" spans="18:66" s="2" customFormat="1" ht="12.75">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row>
    <row r="496" spans="18:66" s="2" customFormat="1" ht="12.75">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row>
    <row r="497" spans="18:66" s="2" customFormat="1" ht="12.75">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row>
    <row r="498" spans="18:66" s="2" customFormat="1" ht="12.75">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row>
    <row r="499" spans="18:66" s="2" customFormat="1" ht="12.75">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row>
    <row r="500" spans="18:66" s="2" customFormat="1" ht="12.75">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row>
    <row r="501" spans="18:66" s="2" customFormat="1" ht="12.75">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row>
    <row r="502" spans="18:66" s="2" customFormat="1" ht="12.75">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row>
    <row r="503" spans="18:66" s="2" customFormat="1" ht="12.75">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row>
    <row r="504" spans="18:66" s="2" customFormat="1" ht="12.75">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row>
    <row r="505" spans="18:66" s="2" customFormat="1" ht="12.75">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row>
    <row r="506" spans="18:66" s="2" customFormat="1" ht="12.75">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row>
    <row r="507" spans="18:66" s="2" customFormat="1" ht="12.75">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row>
    <row r="508" spans="18:66" s="2" customFormat="1" ht="12.75">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row>
    <row r="509" spans="18:66" s="2" customFormat="1" ht="12.75">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row>
    <row r="510" spans="18:66" s="2" customFormat="1" ht="12.75">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row>
    <row r="511" spans="18:66" s="2" customFormat="1" ht="12.75">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row>
    <row r="512" spans="18:66" s="2" customFormat="1" ht="12.75">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row>
    <row r="513" spans="18:66" s="2" customFormat="1" ht="12.75">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row>
    <row r="514" spans="18:66" s="2" customFormat="1" ht="12.75">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row>
    <row r="515" spans="18:66" s="2" customFormat="1" ht="12.75">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row>
    <row r="516" spans="18:66" s="2" customFormat="1" ht="12.75">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row>
    <row r="517" spans="18:66" s="2" customFormat="1" ht="12.75">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row>
    <row r="518" spans="18:66" s="2" customFormat="1" ht="12.75">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row>
    <row r="519" spans="18:66" s="2" customFormat="1" ht="12.75">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row>
    <row r="520" spans="18:66" s="2" customFormat="1" ht="12.75">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row>
    <row r="521" spans="18:66" s="2" customFormat="1" ht="12.75">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row>
    <row r="522" spans="18:66" s="2" customFormat="1" ht="12.75">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row>
    <row r="523" spans="18:66" s="2" customFormat="1" ht="12.75">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row>
    <row r="524" spans="18:66" s="2" customFormat="1" ht="12.75">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row>
    <row r="525" spans="18:66" s="2" customFormat="1" ht="12.75">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row>
    <row r="526" spans="18:66" s="2" customFormat="1" ht="12.75">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row>
    <row r="527" spans="18:66" s="2" customFormat="1" ht="12.75">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row>
    <row r="528" spans="18:66" s="2" customFormat="1" ht="12.75">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row>
    <row r="529" spans="18:66" s="2" customFormat="1" ht="12.75">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row>
    <row r="530" spans="18:66" s="2" customFormat="1" ht="12.75">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row>
    <row r="531" spans="18:66" s="2" customFormat="1" ht="12.75">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row>
    <row r="532" spans="18:66" s="2" customFormat="1" ht="12.75">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row>
    <row r="533" spans="18:66" s="2" customFormat="1" ht="12.75">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row>
    <row r="534" spans="18:66" s="2" customFormat="1" ht="12.75">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row>
    <row r="535" spans="18:66" s="2" customFormat="1" ht="12.75">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row>
    <row r="536" spans="18:66" s="2" customFormat="1" ht="12.75">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row>
    <row r="537" spans="18:66" s="2" customFormat="1" ht="12.75">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row>
    <row r="538" spans="18:66" s="2" customFormat="1" ht="12.75">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row>
    <row r="539" spans="18:66" s="2" customFormat="1" ht="12.75">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row>
    <row r="540" spans="18:66" s="2" customFormat="1" ht="12.75">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row>
    <row r="541" spans="18:66" s="2" customFormat="1" ht="12.75">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row>
    <row r="542" spans="18:66" s="2" customFormat="1" ht="12.75">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row>
    <row r="543" spans="18:66" s="2" customFormat="1" ht="12.75">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row>
    <row r="544" spans="18:66" s="2" customFormat="1" ht="12.75">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row>
    <row r="545" spans="18:66" s="2" customFormat="1" ht="12.75">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row>
    <row r="546" spans="18:66" s="2" customFormat="1" ht="12.75">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row>
    <row r="547" spans="18:66" s="2" customFormat="1" ht="12.75">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row>
    <row r="548" spans="18:66" s="2" customFormat="1" ht="12.75">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row>
    <row r="549" spans="18:66" s="2" customFormat="1" ht="12.75">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row>
    <row r="550" spans="18:66" s="2" customFormat="1" ht="12.75">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row>
    <row r="551" spans="18:66" s="2" customFormat="1" ht="12.75">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row>
    <row r="552" spans="18:66" s="2" customFormat="1" ht="12.75">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row>
    <row r="553" spans="18:66" s="2" customFormat="1" ht="12.75">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row>
    <row r="554" spans="18:66" s="2" customFormat="1" ht="12.75">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row>
    <row r="555" spans="18:66" s="2" customFormat="1" ht="12.75">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row>
    <row r="556" spans="18:66" s="2" customFormat="1" ht="12.75">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row>
    <row r="557" spans="18:66" s="2" customFormat="1" ht="12.75">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c r="AQ557" s="142"/>
      <c r="AR557" s="142"/>
      <c r="AS557" s="142"/>
      <c r="AT557" s="142"/>
      <c r="AU557" s="142"/>
      <c r="AV557" s="142"/>
      <c r="AW557" s="142"/>
      <c r="AX557" s="142"/>
      <c r="AY557" s="142"/>
      <c r="AZ557" s="142"/>
      <c r="BA557" s="142"/>
      <c r="BB557" s="142"/>
      <c r="BC557" s="142"/>
      <c r="BD557" s="142"/>
      <c r="BE557" s="142"/>
      <c r="BF557" s="142"/>
      <c r="BG557" s="142"/>
      <c r="BH557" s="142"/>
      <c r="BI557" s="142"/>
      <c r="BJ557" s="142"/>
      <c r="BK557" s="142"/>
      <c r="BL557" s="142"/>
      <c r="BM557" s="142"/>
      <c r="BN557" s="142"/>
    </row>
    <row r="558" spans="18:66" s="2" customFormat="1" ht="12.75">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c r="AQ558" s="142"/>
      <c r="AR558" s="142"/>
      <c r="AS558" s="142"/>
      <c r="AT558" s="142"/>
      <c r="AU558" s="142"/>
      <c r="AV558" s="142"/>
      <c r="AW558" s="142"/>
      <c r="AX558" s="142"/>
      <c r="AY558" s="142"/>
      <c r="AZ558" s="142"/>
      <c r="BA558" s="142"/>
      <c r="BB558" s="142"/>
      <c r="BC558" s="142"/>
      <c r="BD558" s="142"/>
      <c r="BE558" s="142"/>
      <c r="BF558" s="142"/>
      <c r="BG558" s="142"/>
      <c r="BH558" s="142"/>
      <c r="BI558" s="142"/>
      <c r="BJ558" s="142"/>
      <c r="BK558" s="142"/>
      <c r="BL558" s="142"/>
      <c r="BM558" s="142"/>
      <c r="BN558" s="142"/>
    </row>
    <row r="559" spans="18:66" s="2" customFormat="1" ht="12.75">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c r="AQ559" s="142"/>
      <c r="AR559" s="142"/>
      <c r="AS559" s="142"/>
      <c r="AT559" s="142"/>
      <c r="AU559" s="142"/>
      <c r="AV559" s="142"/>
      <c r="AW559" s="142"/>
      <c r="AX559" s="142"/>
      <c r="AY559" s="142"/>
      <c r="AZ559" s="142"/>
      <c r="BA559" s="142"/>
      <c r="BB559" s="142"/>
      <c r="BC559" s="142"/>
      <c r="BD559" s="142"/>
      <c r="BE559" s="142"/>
      <c r="BF559" s="142"/>
      <c r="BG559" s="142"/>
      <c r="BH559" s="142"/>
      <c r="BI559" s="142"/>
      <c r="BJ559" s="142"/>
      <c r="BK559" s="142"/>
      <c r="BL559" s="142"/>
      <c r="BM559" s="142"/>
      <c r="BN559" s="142"/>
    </row>
    <row r="560" spans="18:66" s="2" customFormat="1" ht="12.75">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c r="AQ560" s="142"/>
      <c r="AR560" s="142"/>
      <c r="AS560" s="142"/>
      <c r="AT560" s="142"/>
      <c r="AU560" s="142"/>
      <c r="AV560" s="142"/>
      <c r="AW560" s="142"/>
      <c r="AX560" s="142"/>
      <c r="AY560" s="142"/>
      <c r="AZ560" s="142"/>
      <c r="BA560" s="142"/>
      <c r="BB560" s="142"/>
      <c r="BC560" s="142"/>
      <c r="BD560" s="142"/>
      <c r="BE560" s="142"/>
      <c r="BF560" s="142"/>
      <c r="BG560" s="142"/>
      <c r="BH560" s="142"/>
      <c r="BI560" s="142"/>
      <c r="BJ560" s="142"/>
      <c r="BK560" s="142"/>
      <c r="BL560" s="142"/>
      <c r="BM560" s="142"/>
      <c r="BN560" s="142"/>
    </row>
    <row r="561" spans="18:66" s="2" customFormat="1" ht="12.75">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c r="AQ561" s="142"/>
      <c r="AR561" s="142"/>
      <c r="AS561" s="142"/>
      <c r="AT561" s="142"/>
      <c r="AU561" s="142"/>
      <c r="AV561" s="142"/>
      <c r="AW561" s="142"/>
      <c r="AX561" s="142"/>
      <c r="AY561" s="142"/>
      <c r="AZ561" s="142"/>
      <c r="BA561" s="142"/>
      <c r="BB561" s="142"/>
      <c r="BC561" s="142"/>
      <c r="BD561" s="142"/>
      <c r="BE561" s="142"/>
      <c r="BF561" s="142"/>
      <c r="BG561" s="142"/>
      <c r="BH561" s="142"/>
      <c r="BI561" s="142"/>
      <c r="BJ561" s="142"/>
      <c r="BK561" s="142"/>
      <c r="BL561" s="142"/>
      <c r="BM561" s="142"/>
      <c r="BN561" s="142"/>
    </row>
    <row r="562" spans="18:66" s="2" customFormat="1" ht="12.75">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c r="AQ562" s="142"/>
      <c r="AR562" s="142"/>
      <c r="AS562" s="142"/>
      <c r="AT562" s="142"/>
      <c r="AU562" s="142"/>
      <c r="AV562" s="142"/>
      <c r="AW562" s="142"/>
      <c r="AX562" s="142"/>
      <c r="AY562" s="142"/>
      <c r="AZ562" s="142"/>
      <c r="BA562" s="142"/>
      <c r="BB562" s="142"/>
      <c r="BC562" s="142"/>
      <c r="BD562" s="142"/>
      <c r="BE562" s="142"/>
      <c r="BF562" s="142"/>
      <c r="BG562" s="142"/>
      <c r="BH562" s="142"/>
      <c r="BI562" s="142"/>
      <c r="BJ562" s="142"/>
      <c r="BK562" s="142"/>
      <c r="BL562" s="142"/>
      <c r="BM562" s="142"/>
      <c r="BN562" s="142"/>
    </row>
    <row r="563" spans="18:66" s="2" customFormat="1" ht="12.75">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c r="AQ563" s="142"/>
      <c r="AR563" s="142"/>
      <c r="AS563" s="142"/>
      <c r="AT563" s="142"/>
      <c r="AU563" s="142"/>
      <c r="AV563" s="142"/>
      <c r="AW563" s="142"/>
      <c r="AX563" s="142"/>
      <c r="AY563" s="142"/>
      <c r="AZ563" s="142"/>
      <c r="BA563" s="142"/>
      <c r="BB563" s="142"/>
      <c r="BC563" s="142"/>
      <c r="BD563" s="142"/>
      <c r="BE563" s="142"/>
      <c r="BF563" s="142"/>
      <c r="BG563" s="142"/>
      <c r="BH563" s="142"/>
      <c r="BI563" s="142"/>
      <c r="BJ563" s="142"/>
      <c r="BK563" s="142"/>
      <c r="BL563" s="142"/>
      <c r="BM563" s="142"/>
      <c r="BN563" s="142"/>
    </row>
    <row r="564" spans="18:66" s="2" customFormat="1" ht="12.75">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142"/>
      <c r="AS564" s="142"/>
      <c r="AT564" s="142"/>
      <c r="AU564" s="142"/>
      <c r="AV564" s="142"/>
      <c r="AW564" s="142"/>
      <c r="AX564" s="142"/>
      <c r="AY564" s="142"/>
      <c r="AZ564" s="142"/>
      <c r="BA564" s="142"/>
      <c r="BB564" s="142"/>
      <c r="BC564" s="142"/>
      <c r="BD564" s="142"/>
      <c r="BE564" s="142"/>
      <c r="BF564" s="142"/>
      <c r="BG564" s="142"/>
      <c r="BH564" s="142"/>
      <c r="BI564" s="142"/>
      <c r="BJ564" s="142"/>
      <c r="BK564" s="142"/>
      <c r="BL564" s="142"/>
      <c r="BM564" s="142"/>
      <c r="BN564" s="142"/>
    </row>
    <row r="565" spans="18:66" s="2" customFormat="1" ht="12.75">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c r="AQ565" s="142"/>
      <c r="AR565" s="142"/>
      <c r="AS565" s="142"/>
      <c r="AT565" s="142"/>
      <c r="AU565" s="142"/>
      <c r="AV565" s="142"/>
      <c r="AW565" s="142"/>
      <c r="AX565" s="142"/>
      <c r="AY565" s="142"/>
      <c r="AZ565" s="142"/>
      <c r="BA565" s="142"/>
      <c r="BB565" s="142"/>
      <c r="BC565" s="142"/>
      <c r="BD565" s="142"/>
      <c r="BE565" s="142"/>
      <c r="BF565" s="142"/>
      <c r="BG565" s="142"/>
      <c r="BH565" s="142"/>
      <c r="BI565" s="142"/>
      <c r="BJ565" s="142"/>
      <c r="BK565" s="142"/>
      <c r="BL565" s="142"/>
      <c r="BM565" s="142"/>
      <c r="BN565" s="142"/>
    </row>
    <row r="566" spans="18:66" s="2" customFormat="1" ht="12.75">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c r="AQ566" s="142"/>
      <c r="AR566" s="142"/>
      <c r="AS566" s="142"/>
      <c r="AT566" s="142"/>
      <c r="AU566" s="142"/>
      <c r="AV566" s="142"/>
      <c r="AW566" s="142"/>
      <c r="AX566" s="142"/>
      <c r="AY566" s="142"/>
      <c r="AZ566" s="142"/>
      <c r="BA566" s="142"/>
      <c r="BB566" s="142"/>
      <c r="BC566" s="142"/>
      <c r="BD566" s="142"/>
      <c r="BE566" s="142"/>
      <c r="BF566" s="142"/>
      <c r="BG566" s="142"/>
      <c r="BH566" s="142"/>
      <c r="BI566" s="142"/>
      <c r="BJ566" s="142"/>
      <c r="BK566" s="142"/>
      <c r="BL566" s="142"/>
      <c r="BM566" s="142"/>
      <c r="BN566" s="142"/>
    </row>
    <row r="567" spans="18:66" s="2" customFormat="1" ht="12.75">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c r="AQ567" s="142"/>
      <c r="AR567" s="142"/>
      <c r="AS567" s="142"/>
      <c r="AT567" s="142"/>
      <c r="AU567" s="142"/>
      <c r="AV567" s="142"/>
      <c r="AW567" s="142"/>
      <c r="AX567" s="142"/>
      <c r="AY567" s="142"/>
      <c r="AZ567" s="142"/>
      <c r="BA567" s="142"/>
      <c r="BB567" s="142"/>
      <c r="BC567" s="142"/>
      <c r="BD567" s="142"/>
      <c r="BE567" s="142"/>
      <c r="BF567" s="142"/>
      <c r="BG567" s="142"/>
      <c r="BH567" s="142"/>
      <c r="BI567" s="142"/>
      <c r="BJ567" s="142"/>
      <c r="BK567" s="142"/>
      <c r="BL567" s="142"/>
      <c r="BM567" s="142"/>
      <c r="BN567" s="142"/>
    </row>
    <row r="568" spans="18:66" s="2" customFormat="1" ht="12.75">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c r="AQ568" s="142"/>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row>
    <row r="569" spans="18:66" s="2" customFormat="1" ht="12.75">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row>
    <row r="570" spans="18:66" s="2" customFormat="1" ht="12.75">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2"/>
      <c r="AY570" s="142"/>
      <c r="AZ570" s="142"/>
      <c r="BA570" s="142"/>
      <c r="BB570" s="142"/>
      <c r="BC570" s="142"/>
      <c r="BD570" s="142"/>
      <c r="BE570" s="142"/>
      <c r="BF570" s="142"/>
      <c r="BG570" s="142"/>
      <c r="BH570" s="142"/>
      <c r="BI570" s="142"/>
      <c r="BJ570" s="142"/>
      <c r="BK570" s="142"/>
      <c r="BL570" s="142"/>
      <c r="BM570" s="142"/>
      <c r="BN570" s="142"/>
    </row>
    <row r="571" spans="18:66" s="2" customFormat="1" ht="12.75">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row>
    <row r="572" spans="18:66" s="2" customFormat="1" ht="12.75">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c r="AQ572" s="142"/>
      <c r="AR572" s="142"/>
      <c r="AS572" s="142"/>
      <c r="AT572" s="142"/>
      <c r="AU572" s="142"/>
      <c r="AV572" s="142"/>
      <c r="AW572" s="142"/>
      <c r="AX572" s="142"/>
      <c r="AY572" s="142"/>
      <c r="AZ572" s="142"/>
      <c r="BA572" s="142"/>
      <c r="BB572" s="142"/>
      <c r="BC572" s="142"/>
      <c r="BD572" s="142"/>
      <c r="BE572" s="142"/>
      <c r="BF572" s="142"/>
      <c r="BG572" s="142"/>
      <c r="BH572" s="142"/>
      <c r="BI572" s="142"/>
      <c r="BJ572" s="142"/>
      <c r="BK572" s="142"/>
      <c r="BL572" s="142"/>
      <c r="BM572" s="142"/>
      <c r="BN572" s="142"/>
    </row>
    <row r="573" spans="18:66" s="2" customFormat="1" ht="12.75">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2"/>
      <c r="AY573" s="142"/>
      <c r="AZ573" s="142"/>
      <c r="BA573" s="142"/>
      <c r="BB573" s="142"/>
      <c r="BC573" s="142"/>
      <c r="BD573" s="142"/>
      <c r="BE573" s="142"/>
      <c r="BF573" s="142"/>
      <c r="BG573" s="142"/>
      <c r="BH573" s="142"/>
      <c r="BI573" s="142"/>
      <c r="BJ573" s="142"/>
      <c r="BK573" s="142"/>
      <c r="BL573" s="142"/>
      <c r="BM573" s="142"/>
      <c r="BN573" s="142"/>
    </row>
    <row r="574" spans="18:66" s="2" customFormat="1" ht="12.75">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c r="AQ574" s="142"/>
      <c r="AR574" s="142"/>
      <c r="AS574" s="142"/>
      <c r="AT574" s="142"/>
      <c r="AU574" s="142"/>
      <c r="AV574" s="142"/>
      <c r="AW574" s="142"/>
      <c r="AX574" s="142"/>
      <c r="AY574" s="142"/>
      <c r="AZ574" s="142"/>
      <c r="BA574" s="142"/>
      <c r="BB574" s="142"/>
      <c r="BC574" s="142"/>
      <c r="BD574" s="142"/>
      <c r="BE574" s="142"/>
      <c r="BF574" s="142"/>
      <c r="BG574" s="142"/>
      <c r="BH574" s="142"/>
      <c r="BI574" s="142"/>
      <c r="BJ574" s="142"/>
      <c r="BK574" s="142"/>
      <c r="BL574" s="142"/>
      <c r="BM574" s="142"/>
      <c r="BN574" s="142"/>
    </row>
    <row r="575" spans="18:66" s="2" customFormat="1" ht="12.75">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row>
    <row r="576" spans="18:66" s="2" customFormat="1" ht="12.75">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c r="AQ576" s="142"/>
      <c r="AR576" s="142"/>
      <c r="AS576" s="142"/>
      <c r="AT576" s="142"/>
      <c r="AU576" s="142"/>
      <c r="AV576" s="142"/>
      <c r="AW576" s="142"/>
      <c r="AX576" s="142"/>
      <c r="AY576" s="142"/>
      <c r="AZ576" s="142"/>
      <c r="BA576" s="142"/>
      <c r="BB576" s="142"/>
      <c r="BC576" s="142"/>
      <c r="BD576" s="142"/>
      <c r="BE576" s="142"/>
      <c r="BF576" s="142"/>
      <c r="BG576" s="142"/>
      <c r="BH576" s="142"/>
      <c r="BI576" s="142"/>
      <c r="BJ576" s="142"/>
      <c r="BK576" s="142"/>
      <c r="BL576" s="142"/>
      <c r="BM576" s="142"/>
      <c r="BN576" s="142"/>
    </row>
    <row r="577" spans="18:66" s="2" customFormat="1" ht="12.75">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c r="AQ577" s="142"/>
      <c r="AR577" s="142"/>
      <c r="AS577" s="142"/>
      <c r="AT577" s="142"/>
      <c r="AU577" s="142"/>
      <c r="AV577" s="142"/>
      <c r="AW577" s="142"/>
      <c r="AX577" s="142"/>
      <c r="AY577" s="142"/>
      <c r="AZ577" s="142"/>
      <c r="BA577" s="142"/>
      <c r="BB577" s="142"/>
      <c r="BC577" s="142"/>
      <c r="BD577" s="142"/>
      <c r="BE577" s="142"/>
      <c r="BF577" s="142"/>
      <c r="BG577" s="142"/>
      <c r="BH577" s="142"/>
      <c r="BI577" s="142"/>
      <c r="BJ577" s="142"/>
      <c r="BK577" s="142"/>
      <c r="BL577" s="142"/>
      <c r="BM577" s="142"/>
      <c r="BN577" s="142"/>
    </row>
    <row r="578" spans="18:66" s="2" customFormat="1" ht="12.75">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c r="AQ578" s="142"/>
      <c r="AR578" s="142"/>
      <c r="AS578" s="142"/>
      <c r="AT578" s="142"/>
      <c r="AU578" s="142"/>
      <c r="AV578" s="142"/>
      <c r="AW578" s="142"/>
      <c r="AX578" s="142"/>
      <c r="AY578" s="142"/>
      <c r="AZ578" s="142"/>
      <c r="BA578" s="142"/>
      <c r="BB578" s="142"/>
      <c r="BC578" s="142"/>
      <c r="BD578" s="142"/>
      <c r="BE578" s="142"/>
      <c r="BF578" s="142"/>
      <c r="BG578" s="142"/>
      <c r="BH578" s="142"/>
      <c r="BI578" s="142"/>
      <c r="BJ578" s="142"/>
      <c r="BK578" s="142"/>
      <c r="BL578" s="142"/>
      <c r="BM578" s="142"/>
      <c r="BN578" s="142"/>
    </row>
    <row r="579" spans="18:66" s="2" customFormat="1" ht="12.75">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c r="AQ579" s="142"/>
      <c r="AR579" s="142"/>
      <c r="AS579" s="142"/>
      <c r="AT579" s="142"/>
      <c r="AU579" s="142"/>
      <c r="AV579" s="142"/>
      <c r="AW579" s="142"/>
      <c r="AX579" s="142"/>
      <c r="AY579" s="142"/>
      <c r="AZ579" s="142"/>
      <c r="BA579" s="142"/>
      <c r="BB579" s="142"/>
      <c r="BC579" s="142"/>
      <c r="BD579" s="142"/>
      <c r="BE579" s="142"/>
      <c r="BF579" s="142"/>
      <c r="BG579" s="142"/>
      <c r="BH579" s="142"/>
      <c r="BI579" s="142"/>
      <c r="BJ579" s="142"/>
      <c r="BK579" s="142"/>
      <c r="BL579" s="142"/>
      <c r="BM579" s="142"/>
      <c r="BN579" s="142"/>
    </row>
    <row r="580" spans="18:66" s="2" customFormat="1" ht="12.75">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c r="AQ580" s="142"/>
      <c r="AR580" s="142"/>
      <c r="AS580" s="142"/>
      <c r="AT580" s="142"/>
      <c r="AU580" s="142"/>
      <c r="AV580" s="142"/>
      <c r="AW580" s="142"/>
      <c r="AX580" s="142"/>
      <c r="AY580" s="142"/>
      <c r="AZ580" s="142"/>
      <c r="BA580" s="142"/>
      <c r="BB580" s="142"/>
      <c r="BC580" s="142"/>
      <c r="BD580" s="142"/>
      <c r="BE580" s="142"/>
      <c r="BF580" s="142"/>
      <c r="BG580" s="142"/>
      <c r="BH580" s="142"/>
      <c r="BI580" s="142"/>
      <c r="BJ580" s="142"/>
      <c r="BK580" s="142"/>
      <c r="BL580" s="142"/>
      <c r="BM580" s="142"/>
      <c r="BN580" s="142"/>
    </row>
    <row r="581" spans="18:66" s="2" customFormat="1" ht="12.75">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c r="AX581" s="142"/>
      <c r="AY581" s="142"/>
      <c r="AZ581" s="142"/>
      <c r="BA581" s="142"/>
      <c r="BB581" s="142"/>
      <c r="BC581" s="142"/>
      <c r="BD581" s="142"/>
      <c r="BE581" s="142"/>
      <c r="BF581" s="142"/>
      <c r="BG581" s="142"/>
      <c r="BH581" s="142"/>
      <c r="BI581" s="142"/>
      <c r="BJ581" s="142"/>
      <c r="BK581" s="142"/>
      <c r="BL581" s="142"/>
      <c r="BM581" s="142"/>
      <c r="BN581" s="142"/>
    </row>
    <row r="582" spans="18:66" s="2" customFormat="1" ht="12.75">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42"/>
      <c r="AP582" s="142"/>
      <c r="AQ582" s="142"/>
      <c r="AR582" s="142"/>
      <c r="AS582" s="142"/>
      <c r="AT582" s="142"/>
      <c r="AU582" s="142"/>
      <c r="AV582" s="142"/>
      <c r="AW582" s="142"/>
      <c r="AX582" s="142"/>
      <c r="AY582" s="142"/>
      <c r="AZ582" s="142"/>
      <c r="BA582" s="142"/>
      <c r="BB582" s="142"/>
      <c r="BC582" s="142"/>
      <c r="BD582" s="142"/>
      <c r="BE582" s="142"/>
      <c r="BF582" s="142"/>
      <c r="BG582" s="142"/>
      <c r="BH582" s="142"/>
      <c r="BI582" s="142"/>
      <c r="BJ582" s="142"/>
      <c r="BK582" s="142"/>
      <c r="BL582" s="142"/>
      <c r="BM582" s="142"/>
      <c r="BN582" s="142"/>
    </row>
    <row r="583" spans="18:66" s="2" customFormat="1" ht="12.75">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c r="AX583" s="142"/>
      <c r="AY583" s="142"/>
      <c r="AZ583" s="142"/>
      <c r="BA583" s="142"/>
      <c r="BB583" s="142"/>
      <c r="BC583" s="142"/>
      <c r="BD583" s="142"/>
      <c r="BE583" s="142"/>
      <c r="BF583" s="142"/>
      <c r="BG583" s="142"/>
      <c r="BH583" s="142"/>
      <c r="BI583" s="142"/>
      <c r="BJ583" s="142"/>
      <c r="BK583" s="142"/>
      <c r="BL583" s="142"/>
      <c r="BM583" s="142"/>
      <c r="BN583" s="142"/>
    </row>
    <row r="584" spans="18:66" s="2" customFormat="1" ht="12.75">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42"/>
      <c r="AP584" s="142"/>
      <c r="AQ584" s="142"/>
      <c r="AR584" s="142"/>
      <c r="AS584" s="142"/>
      <c r="AT584" s="142"/>
      <c r="AU584" s="142"/>
      <c r="AV584" s="142"/>
      <c r="AW584" s="142"/>
      <c r="AX584" s="142"/>
      <c r="AY584" s="142"/>
      <c r="AZ584" s="142"/>
      <c r="BA584" s="142"/>
      <c r="BB584" s="142"/>
      <c r="BC584" s="142"/>
      <c r="BD584" s="142"/>
      <c r="BE584" s="142"/>
      <c r="BF584" s="142"/>
      <c r="BG584" s="142"/>
      <c r="BH584" s="142"/>
      <c r="BI584" s="142"/>
      <c r="BJ584" s="142"/>
      <c r="BK584" s="142"/>
      <c r="BL584" s="142"/>
      <c r="BM584" s="142"/>
      <c r="BN584" s="142"/>
    </row>
    <row r="585" spans="18:66" s="2" customFormat="1" ht="12.75">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c r="AQ585" s="142"/>
      <c r="AR585" s="142"/>
      <c r="AS585" s="142"/>
      <c r="AT585" s="142"/>
      <c r="AU585" s="142"/>
      <c r="AV585" s="142"/>
      <c r="AW585" s="142"/>
      <c r="AX585" s="142"/>
      <c r="AY585" s="142"/>
      <c r="AZ585" s="142"/>
      <c r="BA585" s="142"/>
      <c r="BB585" s="142"/>
      <c r="BC585" s="142"/>
      <c r="BD585" s="142"/>
      <c r="BE585" s="142"/>
      <c r="BF585" s="142"/>
      <c r="BG585" s="142"/>
      <c r="BH585" s="142"/>
      <c r="BI585" s="142"/>
      <c r="BJ585" s="142"/>
      <c r="BK585" s="142"/>
      <c r="BL585" s="142"/>
      <c r="BM585" s="142"/>
      <c r="BN585" s="142"/>
    </row>
    <row r="586" spans="18:66" s="2" customFormat="1" ht="12.75">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42"/>
      <c r="AP586" s="142"/>
      <c r="AQ586" s="142"/>
      <c r="AR586" s="142"/>
      <c r="AS586" s="142"/>
      <c r="AT586" s="142"/>
      <c r="AU586" s="142"/>
      <c r="AV586" s="142"/>
      <c r="AW586" s="142"/>
      <c r="AX586" s="142"/>
      <c r="AY586" s="142"/>
      <c r="AZ586" s="142"/>
      <c r="BA586" s="142"/>
      <c r="BB586" s="142"/>
      <c r="BC586" s="142"/>
      <c r="BD586" s="142"/>
      <c r="BE586" s="142"/>
      <c r="BF586" s="142"/>
      <c r="BG586" s="142"/>
      <c r="BH586" s="142"/>
      <c r="BI586" s="142"/>
      <c r="BJ586" s="142"/>
      <c r="BK586" s="142"/>
      <c r="BL586" s="142"/>
      <c r="BM586" s="142"/>
      <c r="BN586" s="142"/>
    </row>
    <row r="587" spans="18:66" s="2" customFormat="1" ht="12.75">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c r="AQ587" s="142"/>
      <c r="AR587" s="142"/>
      <c r="AS587" s="142"/>
      <c r="AT587" s="142"/>
      <c r="AU587" s="142"/>
      <c r="AV587" s="142"/>
      <c r="AW587" s="142"/>
      <c r="AX587" s="142"/>
      <c r="AY587" s="142"/>
      <c r="AZ587" s="142"/>
      <c r="BA587" s="142"/>
      <c r="BB587" s="142"/>
      <c r="BC587" s="142"/>
      <c r="BD587" s="142"/>
      <c r="BE587" s="142"/>
      <c r="BF587" s="142"/>
      <c r="BG587" s="142"/>
      <c r="BH587" s="142"/>
      <c r="BI587" s="142"/>
      <c r="BJ587" s="142"/>
      <c r="BK587" s="142"/>
      <c r="BL587" s="142"/>
      <c r="BM587" s="142"/>
      <c r="BN587" s="142"/>
    </row>
    <row r="588" spans="18:66" s="2" customFormat="1" ht="12.75">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42"/>
      <c r="AP588" s="142"/>
      <c r="AQ588" s="142"/>
      <c r="AR588" s="142"/>
      <c r="AS588" s="142"/>
      <c r="AT588" s="142"/>
      <c r="AU588" s="142"/>
      <c r="AV588" s="142"/>
      <c r="AW588" s="142"/>
      <c r="AX588" s="142"/>
      <c r="AY588" s="142"/>
      <c r="AZ588" s="142"/>
      <c r="BA588" s="142"/>
      <c r="BB588" s="142"/>
      <c r="BC588" s="142"/>
      <c r="BD588" s="142"/>
      <c r="BE588" s="142"/>
      <c r="BF588" s="142"/>
      <c r="BG588" s="142"/>
      <c r="BH588" s="142"/>
      <c r="BI588" s="142"/>
      <c r="BJ588" s="142"/>
      <c r="BK588" s="142"/>
      <c r="BL588" s="142"/>
      <c r="BM588" s="142"/>
      <c r="BN588" s="142"/>
    </row>
    <row r="589" spans="18:66" s="2" customFormat="1" ht="12.75">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row>
    <row r="590" spans="18:66" s="2" customFormat="1" ht="12.75">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2"/>
      <c r="AY590" s="142"/>
      <c r="AZ590" s="142"/>
      <c r="BA590" s="142"/>
      <c r="BB590" s="142"/>
      <c r="BC590" s="142"/>
      <c r="BD590" s="142"/>
      <c r="BE590" s="142"/>
      <c r="BF590" s="142"/>
      <c r="BG590" s="142"/>
      <c r="BH590" s="142"/>
      <c r="BI590" s="142"/>
      <c r="BJ590" s="142"/>
      <c r="BK590" s="142"/>
      <c r="BL590" s="142"/>
      <c r="BM590" s="142"/>
      <c r="BN590" s="142"/>
    </row>
    <row r="591" spans="18:66" s="2" customFormat="1" ht="12.75">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2"/>
      <c r="AY591" s="142"/>
      <c r="AZ591" s="142"/>
      <c r="BA591" s="142"/>
      <c r="BB591" s="142"/>
      <c r="BC591" s="142"/>
      <c r="BD591" s="142"/>
      <c r="BE591" s="142"/>
      <c r="BF591" s="142"/>
      <c r="BG591" s="142"/>
      <c r="BH591" s="142"/>
      <c r="BI591" s="142"/>
      <c r="BJ591" s="142"/>
      <c r="BK591" s="142"/>
      <c r="BL591" s="142"/>
      <c r="BM591" s="142"/>
      <c r="BN591" s="142"/>
    </row>
    <row r="592" spans="18:66" s="2" customFormat="1" ht="12.75">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42"/>
      <c r="AP592" s="142"/>
      <c r="AQ592" s="142"/>
      <c r="AR592" s="142"/>
      <c r="AS592" s="142"/>
      <c r="AT592" s="142"/>
      <c r="AU592" s="142"/>
      <c r="AV592" s="142"/>
      <c r="AW592" s="142"/>
      <c r="AX592" s="142"/>
      <c r="AY592" s="142"/>
      <c r="AZ592" s="142"/>
      <c r="BA592" s="142"/>
      <c r="BB592" s="142"/>
      <c r="BC592" s="142"/>
      <c r="BD592" s="142"/>
      <c r="BE592" s="142"/>
      <c r="BF592" s="142"/>
      <c r="BG592" s="142"/>
      <c r="BH592" s="142"/>
      <c r="BI592" s="142"/>
      <c r="BJ592" s="142"/>
      <c r="BK592" s="142"/>
      <c r="BL592" s="142"/>
      <c r="BM592" s="142"/>
      <c r="BN592" s="142"/>
    </row>
    <row r="593" spans="18:66" s="2" customFormat="1" ht="12.75">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c r="AQ593" s="142"/>
      <c r="AR593" s="142"/>
      <c r="AS593" s="142"/>
      <c r="AT593" s="142"/>
      <c r="AU593" s="142"/>
      <c r="AV593" s="142"/>
      <c r="AW593" s="142"/>
      <c r="AX593" s="142"/>
      <c r="AY593" s="142"/>
      <c r="AZ593" s="142"/>
      <c r="BA593" s="142"/>
      <c r="BB593" s="142"/>
      <c r="BC593" s="142"/>
      <c r="BD593" s="142"/>
      <c r="BE593" s="142"/>
      <c r="BF593" s="142"/>
      <c r="BG593" s="142"/>
      <c r="BH593" s="142"/>
      <c r="BI593" s="142"/>
      <c r="BJ593" s="142"/>
      <c r="BK593" s="142"/>
      <c r="BL593" s="142"/>
      <c r="BM593" s="142"/>
      <c r="BN593" s="142"/>
    </row>
    <row r="594" spans="18:66" s="2" customFormat="1" ht="12.75">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c r="AQ594" s="142"/>
      <c r="AR594" s="142"/>
      <c r="AS594" s="142"/>
      <c r="AT594" s="142"/>
      <c r="AU594" s="142"/>
      <c r="AV594" s="142"/>
      <c r="AW594" s="142"/>
      <c r="AX594" s="142"/>
      <c r="AY594" s="142"/>
      <c r="AZ594" s="142"/>
      <c r="BA594" s="142"/>
      <c r="BB594" s="142"/>
      <c r="BC594" s="142"/>
      <c r="BD594" s="142"/>
      <c r="BE594" s="142"/>
      <c r="BF594" s="142"/>
      <c r="BG594" s="142"/>
      <c r="BH594" s="142"/>
      <c r="BI594" s="142"/>
      <c r="BJ594" s="142"/>
      <c r="BK594" s="142"/>
      <c r="BL594" s="142"/>
      <c r="BM594" s="142"/>
      <c r="BN594" s="142"/>
    </row>
    <row r="595" spans="18:66" s="2" customFormat="1" ht="12.75">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42"/>
      <c r="AP595" s="142"/>
      <c r="AQ595" s="142"/>
      <c r="AR595" s="142"/>
      <c r="AS595" s="142"/>
      <c r="AT595" s="142"/>
      <c r="AU595" s="142"/>
      <c r="AV595" s="142"/>
      <c r="AW595" s="142"/>
      <c r="AX595" s="142"/>
      <c r="AY595" s="142"/>
      <c r="AZ595" s="142"/>
      <c r="BA595" s="142"/>
      <c r="BB595" s="142"/>
      <c r="BC595" s="142"/>
      <c r="BD595" s="142"/>
      <c r="BE595" s="142"/>
      <c r="BF595" s="142"/>
      <c r="BG595" s="142"/>
      <c r="BH595" s="142"/>
      <c r="BI595" s="142"/>
      <c r="BJ595" s="142"/>
      <c r="BK595" s="142"/>
      <c r="BL595" s="142"/>
      <c r="BM595" s="142"/>
      <c r="BN595" s="142"/>
    </row>
    <row r="596" spans="18:66" s="2" customFormat="1" ht="12.75">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42"/>
      <c r="AP596" s="142"/>
      <c r="AQ596" s="142"/>
      <c r="AR596" s="142"/>
      <c r="AS596" s="142"/>
      <c r="AT596" s="142"/>
      <c r="AU596" s="142"/>
      <c r="AV596" s="142"/>
      <c r="AW596" s="142"/>
      <c r="AX596" s="142"/>
      <c r="AY596" s="142"/>
      <c r="AZ596" s="142"/>
      <c r="BA596" s="142"/>
      <c r="BB596" s="142"/>
      <c r="BC596" s="142"/>
      <c r="BD596" s="142"/>
      <c r="BE596" s="142"/>
      <c r="BF596" s="142"/>
      <c r="BG596" s="142"/>
      <c r="BH596" s="142"/>
      <c r="BI596" s="142"/>
      <c r="BJ596" s="142"/>
      <c r="BK596" s="142"/>
      <c r="BL596" s="142"/>
      <c r="BM596" s="142"/>
      <c r="BN596" s="142"/>
    </row>
    <row r="597" spans="18:66" s="2" customFormat="1" ht="12.75">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42"/>
      <c r="AP597" s="142"/>
      <c r="AQ597" s="142"/>
      <c r="AR597" s="142"/>
      <c r="AS597" s="142"/>
      <c r="AT597" s="142"/>
      <c r="AU597" s="142"/>
      <c r="AV597" s="142"/>
      <c r="AW597" s="142"/>
      <c r="AX597" s="142"/>
      <c r="AY597" s="142"/>
      <c r="AZ597" s="142"/>
      <c r="BA597" s="142"/>
      <c r="BB597" s="142"/>
      <c r="BC597" s="142"/>
      <c r="BD597" s="142"/>
      <c r="BE597" s="142"/>
      <c r="BF597" s="142"/>
      <c r="BG597" s="142"/>
      <c r="BH597" s="142"/>
      <c r="BI597" s="142"/>
      <c r="BJ597" s="142"/>
      <c r="BK597" s="142"/>
      <c r="BL597" s="142"/>
      <c r="BM597" s="142"/>
      <c r="BN597" s="142"/>
    </row>
    <row r="598" spans="18:66" s="2" customFormat="1" ht="12.75">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42"/>
      <c r="AP598" s="142"/>
      <c r="AQ598" s="142"/>
      <c r="AR598" s="142"/>
      <c r="AS598" s="142"/>
      <c r="AT598" s="142"/>
      <c r="AU598" s="142"/>
      <c r="AV598" s="142"/>
      <c r="AW598" s="142"/>
      <c r="AX598" s="142"/>
      <c r="AY598" s="142"/>
      <c r="AZ598" s="142"/>
      <c r="BA598" s="142"/>
      <c r="BB598" s="142"/>
      <c r="BC598" s="142"/>
      <c r="BD598" s="142"/>
      <c r="BE598" s="142"/>
      <c r="BF598" s="142"/>
      <c r="BG598" s="142"/>
      <c r="BH598" s="142"/>
      <c r="BI598" s="142"/>
      <c r="BJ598" s="142"/>
      <c r="BK598" s="142"/>
      <c r="BL598" s="142"/>
      <c r="BM598" s="142"/>
      <c r="BN598" s="142"/>
    </row>
    <row r="599" spans="18:66" s="2" customFormat="1" ht="12.75">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42"/>
      <c r="AP599" s="142"/>
      <c r="AQ599" s="142"/>
      <c r="AR599" s="142"/>
      <c r="AS599" s="142"/>
      <c r="AT599" s="142"/>
      <c r="AU599" s="142"/>
      <c r="AV599" s="142"/>
      <c r="AW599" s="142"/>
      <c r="AX599" s="142"/>
      <c r="AY599" s="142"/>
      <c r="AZ599" s="142"/>
      <c r="BA599" s="142"/>
      <c r="BB599" s="142"/>
      <c r="BC599" s="142"/>
      <c r="BD599" s="142"/>
      <c r="BE599" s="142"/>
      <c r="BF599" s="142"/>
      <c r="BG599" s="142"/>
      <c r="BH599" s="142"/>
      <c r="BI599" s="142"/>
      <c r="BJ599" s="142"/>
      <c r="BK599" s="142"/>
      <c r="BL599" s="142"/>
      <c r="BM599" s="142"/>
      <c r="BN599" s="142"/>
    </row>
    <row r="600" spans="18:66" s="2" customFormat="1" ht="12.75">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42"/>
      <c r="AP600" s="142"/>
      <c r="AQ600" s="142"/>
      <c r="AR600" s="142"/>
      <c r="AS600" s="142"/>
      <c r="AT600" s="142"/>
      <c r="AU600" s="142"/>
      <c r="AV600" s="142"/>
      <c r="AW600" s="142"/>
      <c r="AX600" s="142"/>
      <c r="AY600" s="142"/>
      <c r="AZ600" s="142"/>
      <c r="BA600" s="142"/>
      <c r="BB600" s="142"/>
      <c r="BC600" s="142"/>
      <c r="BD600" s="142"/>
      <c r="BE600" s="142"/>
      <c r="BF600" s="142"/>
      <c r="BG600" s="142"/>
      <c r="BH600" s="142"/>
      <c r="BI600" s="142"/>
      <c r="BJ600" s="142"/>
      <c r="BK600" s="142"/>
      <c r="BL600" s="142"/>
      <c r="BM600" s="142"/>
      <c r="BN600" s="142"/>
    </row>
    <row r="601" spans="18:66" s="2" customFormat="1" ht="12.75">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42"/>
      <c r="AQ601" s="142"/>
      <c r="AR601" s="142"/>
      <c r="AS601" s="142"/>
      <c r="AT601" s="142"/>
      <c r="AU601" s="142"/>
      <c r="AV601" s="142"/>
      <c r="AW601" s="142"/>
      <c r="AX601" s="142"/>
      <c r="AY601" s="142"/>
      <c r="AZ601" s="142"/>
      <c r="BA601" s="142"/>
      <c r="BB601" s="142"/>
      <c r="BC601" s="142"/>
      <c r="BD601" s="142"/>
      <c r="BE601" s="142"/>
      <c r="BF601" s="142"/>
      <c r="BG601" s="142"/>
      <c r="BH601" s="142"/>
      <c r="BI601" s="142"/>
      <c r="BJ601" s="142"/>
      <c r="BK601" s="142"/>
      <c r="BL601" s="142"/>
      <c r="BM601" s="142"/>
      <c r="BN601" s="142"/>
    </row>
    <row r="602" spans="18:66" s="2" customFormat="1" ht="12.75">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42"/>
      <c r="AQ602" s="142"/>
      <c r="AR602" s="142"/>
      <c r="AS602" s="142"/>
      <c r="AT602" s="142"/>
      <c r="AU602" s="142"/>
      <c r="AV602" s="142"/>
      <c r="AW602" s="142"/>
      <c r="AX602" s="142"/>
      <c r="AY602" s="142"/>
      <c r="AZ602" s="142"/>
      <c r="BA602" s="142"/>
      <c r="BB602" s="142"/>
      <c r="BC602" s="142"/>
      <c r="BD602" s="142"/>
      <c r="BE602" s="142"/>
      <c r="BF602" s="142"/>
      <c r="BG602" s="142"/>
      <c r="BH602" s="142"/>
      <c r="BI602" s="142"/>
      <c r="BJ602" s="142"/>
      <c r="BK602" s="142"/>
      <c r="BL602" s="142"/>
      <c r="BM602" s="142"/>
      <c r="BN602" s="142"/>
    </row>
    <row r="603" spans="18:66" s="2" customFormat="1" ht="12.75">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42"/>
      <c r="AQ603" s="142"/>
      <c r="AR603" s="142"/>
      <c r="AS603" s="142"/>
      <c r="AT603" s="142"/>
      <c r="AU603" s="142"/>
      <c r="AV603" s="142"/>
      <c r="AW603" s="142"/>
      <c r="AX603" s="142"/>
      <c r="AY603" s="142"/>
      <c r="AZ603" s="142"/>
      <c r="BA603" s="142"/>
      <c r="BB603" s="142"/>
      <c r="BC603" s="142"/>
      <c r="BD603" s="142"/>
      <c r="BE603" s="142"/>
      <c r="BF603" s="142"/>
      <c r="BG603" s="142"/>
      <c r="BH603" s="142"/>
      <c r="BI603" s="142"/>
      <c r="BJ603" s="142"/>
      <c r="BK603" s="142"/>
      <c r="BL603" s="142"/>
      <c r="BM603" s="142"/>
      <c r="BN603" s="142"/>
    </row>
    <row r="604" spans="18:66" s="2" customFormat="1" ht="12.75">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42"/>
      <c r="AQ604" s="142"/>
      <c r="AR604" s="142"/>
      <c r="AS604" s="142"/>
      <c r="AT604" s="142"/>
      <c r="AU604" s="142"/>
      <c r="AV604" s="142"/>
      <c r="AW604" s="142"/>
      <c r="AX604" s="142"/>
      <c r="AY604" s="142"/>
      <c r="AZ604" s="142"/>
      <c r="BA604" s="142"/>
      <c r="BB604" s="142"/>
      <c r="BC604" s="142"/>
      <c r="BD604" s="142"/>
      <c r="BE604" s="142"/>
      <c r="BF604" s="142"/>
      <c r="BG604" s="142"/>
      <c r="BH604" s="142"/>
      <c r="BI604" s="142"/>
      <c r="BJ604" s="142"/>
      <c r="BK604" s="142"/>
      <c r="BL604" s="142"/>
      <c r="BM604" s="142"/>
      <c r="BN604" s="142"/>
    </row>
    <row r="605" spans="18:66" s="2" customFormat="1" ht="12.75">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2"/>
      <c r="AQ605" s="142"/>
      <c r="AR605" s="142"/>
      <c r="AS605" s="142"/>
      <c r="AT605" s="142"/>
      <c r="AU605" s="142"/>
      <c r="AV605" s="142"/>
      <c r="AW605" s="142"/>
      <c r="AX605" s="142"/>
      <c r="AY605" s="142"/>
      <c r="AZ605" s="142"/>
      <c r="BA605" s="142"/>
      <c r="BB605" s="142"/>
      <c r="BC605" s="142"/>
      <c r="BD605" s="142"/>
      <c r="BE605" s="142"/>
      <c r="BF605" s="142"/>
      <c r="BG605" s="142"/>
      <c r="BH605" s="142"/>
      <c r="BI605" s="142"/>
      <c r="BJ605" s="142"/>
      <c r="BK605" s="142"/>
      <c r="BL605" s="142"/>
      <c r="BM605" s="142"/>
      <c r="BN605" s="142"/>
    </row>
    <row r="606" spans="18:66" s="2" customFormat="1" ht="12.75">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42"/>
      <c r="AQ606" s="142"/>
      <c r="AR606" s="142"/>
      <c r="AS606" s="142"/>
      <c r="AT606" s="142"/>
      <c r="AU606" s="142"/>
      <c r="AV606" s="142"/>
      <c r="AW606" s="142"/>
      <c r="AX606" s="142"/>
      <c r="AY606" s="142"/>
      <c r="AZ606" s="142"/>
      <c r="BA606" s="142"/>
      <c r="BB606" s="142"/>
      <c r="BC606" s="142"/>
      <c r="BD606" s="142"/>
      <c r="BE606" s="142"/>
      <c r="BF606" s="142"/>
      <c r="BG606" s="142"/>
      <c r="BH606" s="142"/>
      <c r="BI606" s="142"/>
      <c r="BJ606" s="142"/>
      <c r="BK606" s="142"/>
      <c r="BL606" s="142"/>
      <c r="BM606" s="142"/>
      <c r="BN606" s="142"/>
    </row>
    <row r="607" spans="18:66" s="2" customFormat="1" ht="12.75">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42"/>
      <c r="AQ607" s="142"/>
      <c r="AR607" s="142"/>
      <c r="AS607" s="142"/>
      <c r="AT607" s="142"/>
      <c r="AU607" s="142"/>
      <c r="AV607" s="142"/>
      <c r="AW607" s="142"/>
      <c r="AX607" s="142"/>
      <c r="AY607" s="142"/>
      <c r="AZ607" s="142"/>
      <c r="BA607" s="142"/>
      <c r="BB607" s="142"/>
      <c r="BC607" s="142"/>
      <c r="BD607" s="142"/>
      <c r="BE607" s="142"/>
      <c r="BF607" s="142"/>
      <c r="BG607" s="142"/>
      <c r="BH607" s="142"/>
      <c r="BI607" s="142"/>
      <c r="BJ607" s="142"/>
      <c r="BK607" s="142"/>
      <c r="BL607" s="142"/>
      <c r="BM607" s="142"/>
      <c r="BN607" s="142"/>
    </row>
    <row r="608" spans="18:66" s="2" customFormat="1" ht="12.75">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42"/>
      <c r="AQ608" s="142"/>
      <c r="AR608" s="142"/>
      <c r="AS608" s="142"/>
      <c r="AT608" s="142"/>
      <c r="AU608" s="142"/>
      <c r="AV608" s="142"/>
      <c r="AW608" s="142"/>
      <c r="AX608" s="142"/>
      <c r="AY608" s="142"/>
      <c r="AZ608" s="142"/>
      <c r="BA608" s="142"/>
      <c r="BB608" s="142"/>
      <c r="BC608" s="142"/>
      <c r="BD608" s="142"/>
      <c r="BE608" s="142"/>
      <c r="BF608" s="142"/>
      <c r="BG608" s="142"/>
      <c r="BH608" s="142"/>
      <c r="BI608" s="142"/>
      <c r="BJ608" s="142"/>
      <c r="BK608" s="142"/>
      <c r="BL608" s="142"/>
      <c r="BM608" s="142"/>
      <c r="BN608" s="142"/>
    </row>
    <row r="609" spans="18:66" s="2" customFormat="1" ht="12.75">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42"/>
      <c r="AQ609" s="142"/>
      <c r="AR609" s="142"/>
      <c r="AS609" s="142"/>
      <c r="AT609" s="142"/>
      <c r="AU609" s="142"/>
      <c r="AV609" s="142"/>
      <c r="AW609" s="142"/>
      <c r="AX609" s="142"/>
      <c r="AY609" s="142"/>
      <c r="AZ609" s="142"/>
      <c r="BA609" s="142"/>
      <c r="BB609" s="142"/>
      <c r="BC609" s="142"/>
      <c r="BD609" s="142"/>
      <c r="BE609" s="142"/>
      <c r="BF609" s="142"/>
      <c r="BG609" s="142"/>
      <c r="BH609" s="142"/>
      <c r="BI609" s="142"/>
      <c r="BJ609" s="142"/>
      <c r="BK609" s="142"/>
      <c r="BL609" s="142"/>
      <c r="BM609" s="142"/>
      <c r="BN609" s="142"/>
    </row>
    <row r="610" spans="18:66" s="2" customFormat="1" ht="12.75">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c r="AQ610" s="142"/>
      <c r="AR610" s="142"/>
      <c r="AS610" s="142"/>
      <c r="AT610" s="142"/>
      <c r="AU610" s="142"/>
      <c r="AV610" s="142"/>
      <c r="AW610" s="142"/>
      <c r="AX610" s="142"/>
      <c r="AY610" s="142"/>
      <c r="AZ610" s="142"/>
      <c r="BA610" s="142"/>
      <c r="BB610" s="142"/>
      <c r="BC610" s="142"/>
      <c r="BD610" s="142"/>
      <c r="BE610" s="142"/>
      <c r="BF610" s="142"/>
      <c r="BG610" s="142"/>
      <c r="BH610" s="142"/>
      <c r="BI610" s="142"/>
      <c r="BJ610" s="142"/>
      <c r="BK610" s="142"/>
      <c r="BL610" s="142"/>
      <c r="BM610" s="142"/>
      <c r="BN610" s="142"/>
    </row>
    <row r="611" spans="18:66" s="2" customFormat="1" ht="12.75">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42"/>
      <c r="AP611" s="142"/>
      <c r="AQ611" s="142"/>
      <c r="AR611" s="142"/>
      <c r="AS611" s="142"/>
      <c r="AT611" s="142"/>
      <c r="AU611" s="142"/>
      <c r="AV611" s="142"/>
      <c r="AW611" s="142"/>
      <c r="AX611" s="142"/>
      <c r="AY611" s="142"/>
      <c r="AZ611" s="142"/>
      <c r="BA611" s="142"/>
      <c r="BB611" s="142"/>
      <c r="BC611" s="142"/>
      <c r="BD611" s="142"/>
      <c r="BE611" s="142"/>
      <c r="BF611" s="142"/>
      <c r="BG611" s="142"/>
      <c r="BH611" s="142"/>
      <c r="BI611" s="142"/>
      <c r="BJ611" s="142"/>
      <c r="BK611" s="142"/>
      <c r="BL611" s="142"/>
      <c r="BM611" s="142"/>
      <c r="BN611" s="142"/>
    </row>
    <row r="612" spans="18:66" s="2" customFormat="1" ht="12.75">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42"/>
      <c r="AP612" s="142"/>
      <c r="AQ612" s="142"/>
      <c r="AR612" s="142"/>
      <c r="AS612" s="142"/>
      <c r="AT612" s="142"/>
      <c r="AU612" s="142"/>
      <c r="AV612" s="142"/>
      <c r="AW612" s="142"/>
      <c r="AX612" s="142"/>
      <c r="AY612" s="142"/>
      <c r="AZ612" s="142"/>
      <c r="BA612" s="142"/>
      <c r="BB612" s="142"/>
      <c r="BC612" s="142"/>
      <c r="BD612" s="142"/>
      <c r="BE612" s="142"/>
      <c r="BF612" s="142"/>
      <c r="BG612" s="142"/>
      <c r="BH612" s="142"/>
      <c r="BI612" s="142"/>
      <c r="BJ612" s="142"/>
      <c r="BK612" s="142"/>
      <c r="BL612" s="142"/>
      <c r="BM612" s="142"/>
      <c r="BN612" s="142"/>
    </row>
    <row r="613" spans="18:66" s="2" customFormat="1" ht="12.75">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42"/>
      <c r="AP613" s="142"/>
      <c r="AQ613" s="142"/>
      <c r="AR613" s="142"/>
      <c r="AS613" s="142"/>
      <c r="AT613" s="142"/>
      <c r="AU613" s="142"/>
      <c r="AV613" s="142"/>
      <c r="AW613" s="142"/>
      <c r="AX613" s="142"/>
      <c r="AY613" s="142"/>
      <c r="AZ613" s="142"/>
      <c r="BA613" s="142"/>
      <c r="BB613" s="142"/>
      <c r="BC613" s="142"/>
      <c r="BD613" s="142"/>
      <c r="BE613" s="142"/>
      <c r="BF613" s="142"/>
      <c r="BG613" s="142"/>
      <c r="BH613" s="142"/>
      <c r="BI613" s="142"/>
      <c r="BJ613" s="142"/>
      <c r="BK613" s="142"/>
      <c r="BL613" s="142"/>
      <c r="BM613" s="142"/>
      <c r="BN613" s="142"/>
    </row>
    <row r="614" spans="18:66" s="2" customFormat="1" ht="12.75">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42"/>
      <c r="AP614" s="142"/>
      <c r="AQ614" s="142"/>
      <c r="AR614" s="142"/>
      <c r="AS614" s="142"/>
      <c r="AT614" s="142"/>
      <c r="AU614" s="142"/>
      <c r="AV614" s="142"/>
      <c r="AW614" s="142"/>
      <c r="AX614" s="142"/>
      <c r="AY614" s="142"/>
      <c r="AZ614" s="142"/>
      <c r="BA614" s="142"/>
      <c r="BB614" s="142"/>
      <c r="BC614" s="142"/>
      <c r="BD614" s="142"/>
      <c r="BE614" s="142"/>
      <c r="BF614" s="142"/>
      <c r="BG614" s="142"/>
      <c r="BH614" s="142"/>
      <c r="BI614" s="142"/>
      <c r="BJ614" s="142"/>
      <c r="BK614" s="142"/>
      <c r="BL614" s="142"/>
      <c r="BM614" s="142"/>
      <c r="BN614" s="142"/>
    </row>
    <row r="615" spans="18:66" s="2" customFormat="1" ht="12.75">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c r="AQ615" s="142"/>
      <c r="AR615" s="142"/>
      <c r="AS615" s="142"/>
      <c r="AT615" s="142"/>
      <c r="AU615" s="142"/>
      <c r="AV615" s="142"/>
      <c r="AW615" s="142"/>
      <c r="AX615" s="142"/>
      <c r="AY615" s="142"/>
      <c r="AZ615" s="142"/>
      <c r="BA615" s="142"/>
      <c r="BB615" s="142"/>
      <c r="BC615" s="142"/>
      <c r="BD615" s="142"/>
      <c r="BE615" s="142"/>
      <c r="BF615" s="142"/>
      <c r="BG615" s="142"/>
      <c r="BH615" s="142"/>
      <c r="BI615" s="142"/>
      <c r="BJ615" s="142"/>
      <c r="BK615" s="142"/>
      <c r="BL615" s="142"/>
      <c r="BM615" s="142"/>
      <c r="BN615" s="142"/>
    </row>
    <row r="616" spans="18:66" s="2" customFormat="1" ht="12.75">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2"/>
      <c r="BJ616" s="142"/>
      <c r="BK616" s="142"/>
      <c r="BL616" s="142"/>
      <c r="BM616" s="142"/>
      <c r="BN616" s="142"/>
    </row>
    <row r="617" spans="18:66" s="2" customFormat="1" ht="12.75">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42"/>
      <c r="AP617" s="142"/>
      <c r="AQ617" s="142"/>
      <c r="AR617" s="142"/>
      <c r="AS617" s="142"/>
      <c r="AT617" s="142"/>
      <c r="AU617" s="142"/>
      <c r="AV617" s="142"/>
      <c r="AW617" s="142"/>
      <c r="AX617" s="142"/>
      <c r="AY617" s="142"/>
      <c r="AZ617" s="142"/>
      <c r="BA617" s="142"/>
      <c r="BB617" s="142"/>
      <c r="BC617" s="142"/>
      <c r="BD617" s="142"/>
      <c r="BE617" s="142"/>
      <c r="BF617" s="142"/>
      <c r="BG617" s="142"/>
      <c r="BH617" s="142"/>
      <c r="BI617" s="142"/>
      <c r="BJ617" s="142"/>
      <c r="BK617" s="142"/>
      <c r="BL617" s="142"/>
      <c r="BM617" s="142"/>
      <c r="BN617" s="142"/>
    </row>
    <row r="618" spans="18:66" s="2" customFormat="1" ht="12.75">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42"/>
      <c r="AP618" s="142"/>
      <c r="AQ618" s="142"/>
      <c r="AR618" s="142"/>
      <c r="AS618" s="142"/>
      <c r="AT618" s="142"/>
      <c r="AU618" s="142"/>
      <c r="AV618" s="142"/>
      <c r="AW618" s="142"/>
      <c r="AX618" s="142"/>
      <c r="AY618" s="142"/>
      <c r="AZ618" s="142"/>
      <c r="BA618" s="142"/>
      <c r="BB618" s="142"/>
      <c r="BC618" s="142"/>
      <c r="BD618" s="142"/>
      <c r="BE618" s="142"/>
      <c r="BF618" s="142"/>
      <c r="BG618" s="142"/>
      <c r="BH618" s="142"/>
      <c r="BI618" s="142"/>
      <c r="BJ618" s="142"/>
      <c r="BK618" s="142"/>
      <c r="BL618" s="142"/>
      <c r="BM618" s="142"/>
      <c r="BN618" s="142"/>
    </row>
    <row r="619" spans="18:66" s="2" customFormat="1" ht="12.75">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42"/>
      <c r="AP619" s="142"/>
      <c r="AQ619" s="142"/>
      <c r="AR619" s="142"/>
      <c r="AS619" s="142"/>
      <c r="AT619" s="142"/>
      <c r="AU619" s="142"/>
      <c r="AV619" s="142"/>
      <c r="AW619" s="142"/>
      <c r="AX619" s="142"/>
      <c r="AY619" s="142"/>
      <c r="AZ619" s="142"/>
      <c r="BA619" s="142"/>
      <c r="BB619" s="142"/>
      <c r="BC619" s="142"/>
      <c r="BD619" s="142"/>
      <c r="BE619" s="142"/>
      <c r="BF619" s="142"/>
      <c r="BG619" s="142"/>
      <c r="BH619" s="142"/>
      <c r="BI619" s="142"/>
      <c r="BJ619" s="142"/>
      <c r="BK619" s="142"/>
      <c r="BL619" s="142"/>
      <c r="BM619" s="142"/>
      <c r="BN619" s="142"/>
    </row>
    <row r="620" spans="18:66" s="2" customFormat="1" ht="12.75">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42"/>
      <c r="AP620" s="142"/>
      <c r="AQ620" s="142"/>
      <c r="AR620" s="142"/>
      <c r="AS620" s="142"/>
      <c r="AT620" s="142"/>
      <c r="AU620" s="142"/>
      <c r="AV620" s="142"/>
      <c r="AW620" s="142"/>
      <c r="AX620" s="142"/>
      <c r="AY620" s="142"/>
      <c r="AZ620" s="142"/>
      <c r="BA620" s="142"/>
      <c r="BB620" s="142"/>
      <c r="BC620" s="142"/>
      <c r="BD620" s="142"/>
      <c r="BE620" s="142"/>
      <c r="BF620" s="142"/>
      <c r="BG620" s="142"/>
      <c r="BH620" s="142"/>
      <c r="BI620" s="142"/>
      <c r="BJ620" s="142"/>
      <c r="BK620" s="142"/>
      <c r="BL620" s="142"/>
      <c r="BM620" s="142"/>
      <c r="BN620" s="142"/>
    </row>
    <row r="621" spans="18:66" s="2" customFormat="1" ht="12.75">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2"/>
      <c r="BJ621" s="142"/>
      <c r="BK621" s="142"/>
      <c r="BL621" s="142"/>
      <c r="BM621" s="142"/>
      <c r="BN621" s="142"/>
    </row>
    <row r="622" spans="18:66" s="2" customFormat="1" ht="12.75">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42"/>
      <c r="AP622" s="142"/>
      <c r="AQ622" s="142"/>
      <c r="AR622" s="142"/>
      <c r="AS622" s="142"/>
      <c r="AT622" s="142"/>
      <c r="AU622" s="142"/>
      <c r="AV622" s="142"/>
      <c r="AW622" s="142"/>
      <c r="AX622" s="142"/>
      <c r="AY622" s="142"/>
      <c r="AZ622" s="142"/>
      <c r="BA622" s="142"/>
      <c r="BB622" s="142"/>
      <c r="BC622" s="142"/>
      <c r="BD622" s="142"/>
      <c r="BE622" s="142"/>
      <c r="BF622" s="142"/>
      <c r="BG622" s="142"/>
      <c r="BH622" s="142"/>
      <c r="BI622" s="142"/>
      <c r="BJ622" s="142"/>
      <c r="BK622" s="142"/>
      <c r="BL622" s="142"/>
      <c r="BM622" s="142"/>
      <c r="BN622" s="142"/>
    </row>
    <row r="623" spans="18:66" s="2" customFormat="1" ht="12.75">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c r="AQ623" s="142"/>
      <c r="AR623" s="142"/>
      <c r="AS623" s="142"/>
      <c r="AT623" s="142"/>
      <c r="AU623" s="142"/>
      <c r="AV623" s="142"/>
      <c r="AW623" s="142"/>
      <c r="AX623" s="142"/>
      <c r="AY623" s="142"/>
      <c r="AZ623" s="142"/>
      <c r="BA623" s="142"/>
      <c r="BB623" s="142"/>
      <c r="BC623" s="142"/>
      <c r="BD623" s="142"/>
      <c r="BE623" s="142"/>
      <c r="BF623" s="142"/>
      <c r="BG623" s="142"/>
      <c r="BH623" s="142"/>
      <c r="BI623" s="142"/>
      <c r="BJ623" s="142"/>
      <c r="BK623" s="142"/>
      <c r="BL623" s="142"/>
      <c r="BM623" s="142"/>
      <c r="BN623" s="142"/>
    </row>
    <row r="624" spans="18:66" s="2" customFormat="1" ht="12.75">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c r="AQ624" s="142"/>
      <c r="AR624" s="142"/>
      <c r="AS624" s="142"/>
      <c r="AT624" s="142"/>
      <c r="AU624" s="142"/>
      <c r="AV624" s="142"/>
      <c r="AW624" s="142"/>
      <c r="AX624" s="142"/>
      <c r="AY624" s="142"/>
      <c r="AZ624" s="142"/>
      <c r="BA624" s="142"/>
      <c r="BB624" s="142"/>
      <c r="BC624" s="142"/>
      <c r="BD624" s="142"/>
      <c r="BE624" s="142"/>
      <c r="BF624" s="142"/>
      <c r="BG624" s="142"/>
      <c r="BH624" s="142"/>
      <c r="BI624" s="142"/>
      <c r="BJ624" s="142"/>
      <c r="BK624" s="142"/>
      <c r="BL624" s="142"/>
      <c r="BM624" s="142"/>
      <c r="BN624" s="142"/>
    </row>
    <row r="625" spans="18:66" s="2" customFormat="1" ht="12.75">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2"/>
      <c r="AY625" s="142"/>
      <c r="AZ625" s="142"/>
      <c r="BA625" s="142"/>
      <c r="BB625" s="142"/>
      <c r="BC625" s="142"/>
      <c r="BD625" s="142"/>
      <c r="BE625" s="142"/>
      <c r="BF625" s="142"/>
      <c r="BG625" s="142"/>
      <c r="BH625" s="142"/>
      <c r="BI625" s="142"/>
      <c r="BJ625" s="142"/>
      <c r="BK625" s="142"/>
      <c r="BL625" s="142"/>
      <c r="BM625" s="142"/>
      <c r="BN625" s="142"/>
    </row>
    <row r="626" spans="18:66" s="2" customFormat="1" ht="12.75">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row>
    <row r="627" spans="18:66" s="2" customFormat="1" ht="12.75">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row>
    <row r="628" spans="18:66" s="2" customFormat="1" ht="12.75">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42"/>
      <c r="AP628" s="142"/>
      <c r="AQ628" s="142"/>
      <c r="AR628" s="142"/>
      <c r="AS628" s="142"/>
      <c r="AT628" s="142"/>
      <c r="AU628" s="142"/>
      <c r="AV628" s="142"/>
      <c r="AW628" s="142"/>
      <c r="AX628" s="142"/>
      <c r="AY628" s="142"/>
      <c r="AZ628" s="142"/>
      <c r="BA628" s="142"/>
      <c r="BB628" s="142"/>
      <c r="BC628" s="142"/>
      <c r="BD628" s="142"/>
      <c r="BE628" s="142"/>
      <c r="BF628" s="142"/>
      <c r="BG628" s="142"/>
      <c r="BH628" s="142"/>
      <c r="BI628" s="142"/>
      <c r="BJ628" s="142"/>
      <c r="BK628" s="142"/>
      <c r="BL628" s="142"/>
      <c r="BM628" s="142"/>
      <c r="BN628" s="142"/>
    </row>
    <row r="629" spans="18:66" s="2" customFormat="1" ht="12.75">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42"/>
      <c r="AP629" s="142"/>
      <c r="AQ629" s="142"/>
      <c r="AR629" s="142"/>
      <c r="AS629" s="142"/>
      <c r="AT629" s="142"/>
      <c r="AU629" s="142"/>
      <c r="AV629" s="142"/>
      <c r="AW629" s="142"/>
      <c r="AX629" s="142"/>
      <c r="AY629" s="142"/>
      <c r="AZ629" s="142"/>
      <c r="BA629" s="142"/>
      <c r="BB629" s="142"/>
      <c r="BC629" s="142"/>
      <c r="BD629" s="142"/>
      <c r="BE629" s="142"/>
      <c r="BF629" s="142"/>
      <c r="BG629" s="142"/>
      <c r="BH629" s="142"/>
      <c r="BI629" s="142"/>
      <c r="BJ629" s="142"/>
      <c r="BK629" s="142"/>
      <c r="BL629" s="142"/>
      <c r="BM629" s="142"/>
      <c r="BN629" s="142"/>
    </row>
    <row r="630" spans="18:66" s="2" customFormat="1" ht="12.75">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42"/>
      <c r="AP630" s="142"/>
      <c r="AQ630" s="142"/>
      <c r="AR630" s="142"/>
      <c r="AS630" s="142"/>
      <c r="AT630" s="142"/>
      <c r="AU630" s="142"/>
      <c r="AV630" s="142"/>
      <c r="AW630" s="142"/>
      <c r="AX630" s="142"/>
      <c r="AY630" s="142"/>
      <c r="AZ630" s="142"/>
      <c r="BA630" s="142"/>
      <c r="BB630" s="142"/>
      <c r="BC630" s="142"/>
      <c r="BD630" s="142"/>
      <c r="BE630" s="142"/>
      <c r="BF630" s="142"/>
      <c r="BG630" s="142"/>
      <c r="BH630" s="142"/>
      <c r="BI630" s="142"/>
      <c r="BJ630" s="142"/>
      <c r="BK630" s="142"/>
      <c r="BL630" s="142"/>
      <c r="BM630" s="142"/>
      <c r="BN630" s="142"/>
    </row>
    <row r="631" spans="18:66" s="2" customFormat="1" ht="12.75">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c r="AQ631" s="142"/>
      <c r="AR631" s="142"/>
      <c r="AS631" s="142"/>
      <c r="AT631" s="142"/>
      <c r="AU631" s="142"/>
      <c r="AV631" s="142"/>
      <c r="AW631" s="142"/>
      <c r="AX631" s="142"/>
      <c r="AY631" s="142"/>
      <c r="AZ631" s="142"/>
      <c r="BA631" s="142"/>
      <c r="BB631" s="142"/>
      <c r="BC631" s="142"/>
      <c r="BD631" s="142"/>
      <c r="BE631" s="142"/>
      <c r="BF631" s="142"/>
      <c r="BG631" s="142"/>
      <c r="BH631" s="142"/>
      <c r="BI631" s="142"/>
      <c r="BJ631" s="142"/>
      <c r="BK631" s="142"/>
      <c r="BL631" s="142"/>
      <c r="BM631" s="142"/>
      <c r="BN631" s="142"/>
    </row>
    <row r="632" spans="18:66" s="2" customFormat="1" ht="12.75">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2"/>
      <c r="AQ632" s="142"/>
      <c r="AR632" s="142"/>
      <c r="AS632" s="142"/>
      <c r="AT632" s="142"/>
      <c r="AU632" s="142"/>
      <c r="AV632" s="142"/>
      <c r="AW632" s="142"/>
      <c r="AX632" s="142"/>
      <c r="AY632" s="142"/>
      <c r="AZ632" s="142"/>
      <c r="BA632" s="142"/>
      <c r="BB632" s="142"/>
      <c r="BC632" s="142"/>
      <c r="BD632" s="142"/>
      <c r="BE632" s="142"/>
      <c r="BF632" s="142"/>
      <c r="BG632" s="142"/>
      <c r="BH632" s="142"/>
      <c r="BI632" s="142"/>
      <c r="BJ632" s="142"/>
      <c r="BK632" s="142"/>
      <c r="BL632" s="142"/>
      <c r="BM632" s="142"/>
      <c r="BN632" s="142"/>
    </row>
    <row r="633" spans="18:66" s="2" customFormat="1" ht="12.75">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42"/>
      <c r="AP633" s="142"/>
      <c r="AQ633" s="142"/>
      <c r="AR633" s="142"/>
      <c r="AS633" s="142"/>
      <c r="AT633" s="142"/>
      <c r="AU633" s="142"/>
      <c r="AV633" s="142"/>
      <c r="AW633" s="142"/>
      <c r="AX633" s="142"/>
      <c r="AY633" s="142"/>
      <c r="AZ633" s="142"/>
      <c r="BA633" s="142"/>
      <c r="BB633" s="142"/>
      <c r="BC633" s="142"/>
      <c r="BD633" s="142"/>
      <c r="BE633" s="142"/>
      <c r="BF633" s="142"/>
      <c r="BG633" s="142"/>
      <c r="BH633" s="142"/>
      <c r="BI633" s="142"/>
      <c r="BJ633" s="142"/>
      <c r="BK633" s="142"/>
      <c r="BL633" s="142"/>
      <c r="BM633" s="142"/>
      <c r="BN633" s="142"/>
    </row>
    <row r="634" spans="18:66" s="2" customFormat="1" ht="12.75">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42"/>
      <c r="AP634" s="142"/>
      <c r="AQ634" s="142"/>
      <c r="AR634" s="142"/>
      <c r="AS634" s="142"/>
      <c r="AT634" s="142"/>
      <c r="AU634" s="142"/>
      <c r="AV634" s="142"/>
      <c r="AW634" s="142"/>
      <c r="AX634" s="142"/>
      <c r="AY634" s="142"/>
      <c r="AZ634" s="142"/>
      <c r="BA634" s="142"/>
      <c r="BB634" s="142"/>
      <c r="BC634" s="142"/>
      <c r="BD634" s="142"/>
      <c r="BE634" s="142"/>
      <c r="BF634" s="142"/>
      <c r="BG634" s="142"/>
      <c r="BH634" s="142"/>
      <c r="BI634" s="142"/>
      <c r="BJ634" s="142"/>
      <c r="BK634" s="142"/>
      <c r="BL634" s="142"/>
      <c r="BM634" s="142"/>
      <c r="BN634" s="142"/>
    </row>
    <row r="635" spans="18:66" s="2" customFormat="1" ht="12.75">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c r="AN635" s="142"/>
      <c r="AO635" s="142"/>
      <c r="AP635" s="142"/>
      <c r="AQ635" s="142"/>
      <c r="AR635" s="142"/>
      <c r="AS635" s="142"/>
      <c r="AT635" s="142"/>
      <c r="AU635" s="142"/>
      <c r="AV635" s="142"/>
      <c r="AW635" s="142"/>
      <c r="AX635" s="142"/>
      <c r="AY635" s="142"/>
      <c r="AZ635" s="142"/>
      <c r="BA635" s="142"/>
      <c r="BB635" s="142"/>
      <c r="BC635" s="142"/>
      <c r="BD635" s="142"/>
      <c r="BE635" s="142"/>
      <c r="BF635" s="142"/>
      <c r="BG635" s="142"/>
      <c r="BH635" s="142"/>
      <c r="BI635" s="142"/>
      <c r="BJ635" s="142"/>
      <c r="BK635" s="142"/>
      <c r="BL635" s="142"/>
      <c r="BM635" s="142"/>
      <c r="BN635" s="142"/>
    </row>
    <row r="636" spans="18:66" s="2" customFormat="1" ht="12.75">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c r="AN636" s="142"/>
      <c r="AO636" s="142"/>
      <c r="AP636" s="142"/>
      <c r="AQ636" s="142"/>
      <c r="AR636" s="142"/>
      <c r="AS636" s="142"/>
      <c r="AT636" s="142"/>
      <c r="AU636" s="142"/>
      <c r="AV636" s="142"/>
      <c r="AW636" s="142"/>
      <c r="AX636" s="142"/>
      <c r="AY636" s="142"/>
      <c r="AZ636" s="142"/>
      <c r="BA636" s="142"/>
      <c r="BB636" s="142"/>
      <c r="BC636" s="142"/>
      <c r="BD636" s="142"/>
      <c r="BE636" s="142"/>
      <c r="BF636" s="142"/>
      <c r="BG636" s="142"/>
      <c r="BH636" s="142"/>
      <c r="BI636" s="142"/>
      <c r="BJ636" s="142"/>
      <c r="BK636" s="142"/>
      <c r="BL636" s="142"/>
      <c r="BM636" s="142"/>
      <c r="BN636" s="142"/>
    </row>
    <row r="637" spans="18:66" s="2" customFormat="1" ht="12.75">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c r="AX637" s="142"/>
      <c r="AY637" s="142"/>
      <c r="AZ637" s="142"/>
      <c r="BA637" s="142"/>
      <c r="BB637" s="142"/>
      <c r="BC637" s="142"/>
      <c r="BD637" s="142"/>
      <c r="BE637" s="142"/>
      <c r="BF637" s="142"/>
      <c r="BG637" s="142"/>
      <c r="BH637" s="142"/>
      <c r="BI637" s="142"/>
      <c r="BJ637" s="142"/>
      <c r="BK637" s="142"/>
      <c r="BL637" s="142"/>
      <c r="BM637" s="142"/>
      <c r="BN637" s="142"/>
    </row>
    <row r="638" spans="18:66" s="2" customFormat="1" ht="12.75">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c r="AN638" s="142"/>
      <c r="AO638" s="142"/>
      <c r="AP638" s="142"/>
      <c r="AQ638" s="142"/>
      <c r="AR638" s="142"/>
      <c r="AS638" s="142"/>
      <c r="AT638" s="142"/>
      <c r="AU638" s="142"/>
      <c r="AV638" s="142"/>
      <c r="AW638" s="142"/>
      <c r="AX638" s="142"/>
      <c r="AY638" s="142"/>
      <c r="AZ638" s="142"/>
      <c r="BA638" s="142"/>
      <c r="BB638" s="142"/>
      <c r="BC638" s="142"/>
      <c r="BD638" s="142"/>
      <c r="BE638" s="142"/>
      <c r="BF638" s="142"/>
      <c r="BG638" s="142"/>
      <c r="BH638" s="142"/>
      <c r="BI638" s="142"/>
      <c r="BJ638" s="142"/>
      <c r="BK638" s="142"/>
      <c r="BL638" s="142"/>
      <c r="BM638" s="142"/>
      <c r="BN638" s="142"/>
    </row>
    <row r="639" spans="18:66" s="2" customFormat="1" ht="12.75">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c r="AN639" s="142"/>
      <c r="AO639" s="142"/>
      <c r="AP639" s="142"/>
      <c r="AQ639" s="142"/>
      <c r="AR639" s="142"/>
      <c r="AS639" s="142"/>
      <c r="AT639" s="142"/>
      <c r="AU639" s="142"/>
      <c r="AV639" s="142"/>
      <c r="AW639" s="142"/>
      <c r="AX639" s="142"/>
      <c r="AY639" s="142"/>
      <c r="AZ639" s="142"/>
      <c r="BA639" s="142"/>
      <c r="BB639" s="142"/>
      <c r="BC639" s="142"/>
      <c r="BD639" s="142"/>
      <c r="BE639" s="142"/>
      <c r="BF639" s="142"/>
      <c r="BG639" s="142"/>
      <c r="BH639" s="142"/>
      <c r="BI639" s="142"/>
      <c r="BJ639" s="142"/>
      <c r="BK639" s="142"/>
      <c r="BL639" s="142"/>
      <c r="BM639" s="142"/>
      <c r="BN639" s="142"/>
    </row>
    <row r="640" spans="18:66" s="2" customFormat="1" ht="12.75">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c r="AQ640" s="142"/>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row>
    <row r="641" spans="18:66" s="2" customFormat="1" ht="12.75">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c r="AQ641" s="142"/>
      <c r="AR641" s="142"/>
      <c r="AS641" s="142"/>
      <c r="AT641" s="142"/>
      <c r="AU641" s="142"/>
      <c r="AV641" s="142"/>
      <c r="AW641" s="142"/>
      <c r="AX641" s="142"/>
      <c r="AY641" s="142"/>
      <c r="AZ641" s="142"/>
      <c r="BA641" s="142"/>
      <c r="BB641" s="142"/>
      <c r="BC641" s="142"/>
      <c r="BD641" s="142"/>
      <c r="BE641" s="142"/>
      <c r="BF641" s="142"/>
      <c r="BG641" s="142"/>
      <c r="BH641" s="142"/>
      <c r="BI641" s="142"/>
      <c r="BJ641" s="142"/>
      <c r="BK641" s="142"/>
      <c r="BL641" s="142"/>
      <c r="BM641" s="142"/>
      <c r="BN641" s="142"/>
    </row>
    <row r="642" spans="18:66" s="2" customFormat="1" ht="12.75">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2"/>
      <c r="AQ642" s="142"/>
      <c r="AR642" s="142"/>
      <c r="AS642" s="142"/>
      <c r="AT642" s="142"/>
      <c r="AU642" s="142"/>
      <c r="AV642" s="142"/>
      <c r="AW642" s="142"/>
      <c r="AX642" s="142"/>
      <c r="AY642" s="142"/>
      <c r="AZ642" s="142"/>
      <c r="BA642" s="142"/>
      <c r="BB642" s="142"/>
      <c r="BC642" s="142"/>
      <c r="BD642" s="142"/>
      <c r="BE642" s="142"/>
      <c r="BF642" s="142"/>
      <c r="BG642" s="142"/>
      <c r="BH642" s="142"/>
      <c r="BI642" s="142"/>
      <c r="BJ642" s="142"/>
      <c r="BK642" s="142"/>
      <c r="BL642" s="142"/>
      <c r="BM642" s="142"/>
      <c r="BN642" s="142"/>
    </row>
    <row r="643" spans="18:66" s="2" customFormat="1" ht="12.75">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2"/>
      <c r="AY643" s="142"/>
      <c r="AZ643" s="142"/>
      <c r="BA643" s="142"/>
      <c r="BB643" s="142"/>
      <c r="BC643" s="142"/>
      <c r="BD643" s="142"/>
      <c r="BE643" s="142"/>
      <c r="BF643" s="142"/>
      <c r="BG643" s="142"/>
      <c r="BH643" s="142"/>
      <c r="BI643" s="142"/>
      <c r="BJ643" s="142"/>
      <c r="BK643" s="142"/>
      <c r="BL643" s="142"/>
      <c r="BM643" s="142"/>
      <c r="BN643" s="142"/>
    </row>
    <row r="644" spans="18:66" s="2" customFormat="1" ht="12.75">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2"/>
      <c r="AY644" s="142"/>
      <c r="AZ644" s="142"/>
      <c r="BA644" s="142"/>
      <c r="BB644" s="142"/>
      <c r="BC644" s="142"/>
      <c r="BD644" s="142"/>
      <c r="BE644" s="142"/>
      <c r="BF644" s="142"/>
      <c r="BG644" s="142"/>
      <c r="BH644" s="142"/>
      <c r="BI644" s="142"/>
      <c r="BJ644" s="142"/>
      <c r="BK644" s="142"/>
      <c r="BL644" s="142"/>
      <c r="BM644" s="142"/>
      <c r="BN644" s="142"/>
    </row>
    <row r="645" spans="18:66" s="2" customFormat="1" ht="12.75">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2"/>
      <c r="AY645" s="142"/>
      <c r="AZ645" s="142"/>
      <c r="BA645" s="142"/>
      <c r="BB645" s="142"/>
      <c r="BC645" s="142"/>
      <c r="BD645" s="142"/>
      <c r="BE645" s="142"/>
      <c r="BF645" s="142"/>
      <c r="BG645" s="142"/>
      <c r="BH645" s="142"/>
      <c r="BI645" s="142"/>
      <c r="BJ645" s="142"/>
      <c r="BK645" s="142"/>
      <c r="BL645" s="142"/>
      <c r="BM645" s="142"/>
      <c r="BN645" s="142"/>
    </row>
    <row r="646" spans="18:66" s="2" customFormat="1" ht="12.75">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c r="AN646" s="142"/>
      <c r="AO646" s="142"/>
      <c r="AP646" s="142"/>
      <c r="AQ646" s="142"/>
      <c r="AR646" s="142"/>
      <c r="AS646" s="142"/>
      <c r="AT646" s="142"/>
      <c r="AU646" s="142"/>
      <c r="AV646" s="142"/>
      <c r="AW646" s="142"/>
      <c r="AX646" s="142"/>
      <c r="AY646" s="142"/>
      <c r="AZ646" s="142"/>
      <c r="BA646" s="142"/>
      <c r="BB646" s="142"/>
      <c r="BC646" s="142"/>
      <c r="BD646" s="142"/>
      <c r="BE646" s="142"/>
      <c r="BF646" s="142"/>
      <c r="BG646" s="142"/>
      <c r="BH646" s="142"/>
      <c r="BI646" s="142"/>
      <c r="BJ646" s="142"/>
      <c r="BK646" s="142"/>
      <c r="BL646" s="142"/>
      <c r="BM646" s="142"/>
      <c r="BN646" s="142"/>
    </row>
    <row r="647" spans="18:66" s="2" customFormat="1" ht="12.75">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c r="AN647" s="142"/>
      <c r="AO647" s="142"/>
      <c r="AP647" s="142"/>
      <c r="AQ647" s="142"/>
      <c r="AR647" s="142"/>
      <c r="AS647" s="142"/>
      <c r="AT647" s="142"/>
      <c r="AU647" s="142"/>
      <c r="AV647" s="142"/>
      <c r="AW647" s="142"/>
      <c r="AX647" s="142"/>
      <c r="AY647" s="142"/>
      <c r="AZ647" s="142"/>
      <c r="BA647" s="142"/>
      <c r="BB647" s="142"/>
      <c r="BC647" s="142"/>
      <c r="BD647" s="142"/>
      <c r="BE647" s="142"/>
      <c r="BF647" s="142"/>
      <c r="BG647" s="142"/>
      <c r="BH647" s="142"/>
      <c r="BI647" s="142"/>
      <c r="BJ647" s="142"/>
      <c r="BK647" s="142"/>
      <c r="BL647" s="142"/>
      <c r="BM647" s="142"/>
      <c r="BN647" s="142"/>
    </row>
    <row r="648" spans="18:66" s="2" customFormat="1" ht="12.75">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c r="AN648" s="142"/>
      <c r="AO648" s="142"/>
      <c r="AP648" s="142"/>
      <c r="AQ648" s="142"/>
      <c r="AR648" s="142"/>
      <c r="AS648" s="142"/>
      <c r="AT648" s="142"/>
      <c r="AU648" s="142"/>
      <c r="AV648" s="142"/>
      <c r="AW648" s="142"/>
      <c r="AX648" s="142"/>
      <c r="AY648" s="142"/>
      <c r="AZ648" s="142"/>
      <c r="BA648" s="142"/>
      <c r="BB648" s="142"/>
      <c r="BC648" s="142"/>
      <c r="BD648" s="142"/>
      <c r="BE648" s="142"/>
      <c r="BF648" s="142"/>
      <c r="BG648" s="142"/>
      <c r="BH648" s="142"/>
      <c r="BI648" s="142"/>
      <c r="BJ648" s="142"/>
      <c r="BK648" s="142"/>
      <c r="BL648" s="142"/>
      <c r="BM648" s="142"/>
      <c r="BN648" s="142"/>
    </row>
    <row r="649" spans="18:66" s="2" customFormat="1" ht="12.75">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c r="AN649" s="142"/>
      <c r="AO649" s="142"/>
      <c r="AP649" s="142"/>
      <c r="AQ649" s="142"/>
      <c r="AR649" s="142"/>
      <c r="AS649" s="142"/>
      <c r="AT649" s="142"/>
      <c r="AU649" s="142"/>
      <c r="AV649" s="142"/>
      <c r="AW649" s="142"/>
      <c r="AX649" s="142"/>
      <c r="AY649" s="142"/>
      <c r="AZ649" s="142"/>
      <c r="BA649" s="142"/>
      <c r="BB649" s="142"/>
      <c r="BC649" s="142"/>
      <c r="BD649" s="142"/>
      <c r="BE649" s="142"/>
      <c r="BF649" s="142"/>
      <c r="BG649" s="142"/>
      <c r="BH649" s="142"/>
      <c r="BI649" s="142"/>
      <c r="BJ649" s="142"/>
      <c r="BK649" s="142"/>
      <c r="BL649" s="142"/>
      <c r="BM649" s="142"/>
      <c r="BN649" s="142"/>
    </row>
    <row r="650" spans="18:66" s="2" customFormat="1" ht="12.75">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c r="AN650" s="142"/>
      <c r="AO650" s="142"/>
      <c r="AP650" s="142"/>
      <c r="AQ650" s="142"/>
      <c r="AR650" s="142"/>
      <c r="AS650" s="142"/>
      <c r="AT650" s="142"/>
      <c r="AU650" s="142"/>
      <c r="AV650" s="142"/>
      <c r="AW650" s="142"/>
      <c r="AX650" s="142"/>
      <c r="AY650" s="142"/>
      <c r="AZ650" s="142"/>
      <c r="BA650" s="142"/>
      <c r="BB650" s="142"/>
      <c r="BC650" s="142"/>
      <c r="BD650" s="142"/>
      <c r="BE650" s="142"/>
      <c r="BF650" s="142"/>
      <c r="BG650" s="142"/>
      <c r="BH650" s="142"/>
      <c r="BI650" s="142"/>
      <c r="BJ650" s="142"/>
      <c r="BK650" s="142"/>
      <c r="BL650" s="142"/>
      <c r="BM650" s="142"/>
      <c r="BN650" s="142"/>
    </row>
    <row r="651" spans="18:66" s="2" customFormat="1" ht="12.75">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c r="AN651" s="142"/>
      <c r="AO651" s="142"/>
      <c r="AP651" s="142"/>
      <c r="AQ651" s="142"/>
      <c r="AR651" s="142"/>
      <c r="AS651" s="142"/>
      <c r="AT651" s="142"/>
      <c r="AU651" s="142"/>
      <c r="AV651" s="142"/>
      <c r="AW651" s="142"/>
      <c r="AX651" s="142"/>
      <c r="AY651" s="142"/>
      <c r="AZ651" s="142"/>
      <c r="BA651" s="142"/>
      <c r="BB651" s="142"/>
      <c r="BC651" s="142"/>
      <c r="BD651" s="142"/>
      <c r="BE651" s="142"/>
      <c r="BF651" s="142"/>
      <c r="BG651" s="142"/>
      <c r="BH651" s="142"/>
      <c r="BI651" s="142"/>
      <c r="BJ651" s="142"/>
      <c r="BK651" s="142"/>
      <c r="BL651" s="142"/>
      <c r="BM651" s="142"/>
      <c r="BN651" s="142"/>
    </row>
    <row r="652" spans="18:66" s="2" customFormat="1" ht="12.75">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c r="AQ652" s="142"/>
      <c r="AR652" s="142"/>
      <c r="AS652" s="142"/>
      <c r="AT652" s="142"/>
      <c r="AU652" s="142"/>
      <c r="AV652" s="142"/>
      <c r="AW652" s="142"/>
      <c r="AX652" s="142"/>
      <c r="AY652" s="142"/>
      <c r="AZ652" s="142"/>
      <c r="BA652" s="142"/>
      <c r="BB652" s="142"/>
      <c r="BC652" s="142"/>
      <c r="BD652" s="142"/>
      <c r="BE652" s="142"/>
      <c r="BF652" s="142"/>
      <c r="BG652" s="142"/>
      <c r="BH652" s="142"/>
      <c r="BI652" s="142"/>
      <c r="BJ652" s="142"/>
      <c r="BK652" s="142"/>
      <c r="BL652" s="142"/>
      <c r="BM652" s="142"/>
      <c r="BN652" s="142"/>
    </row>
    <row r="653" spans="18:66" s="2" customFormat="1" ht="12.75">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c r="AN653" s="142"/>
      <c r="AO653" s="142"/>
      <c r="AP653" s="142"/>
      <c r="AQ653" s="142"/>
      <c r="AR653" s="142"/>
      <c r="AS653" s="142"/>
      <c r="AT653" s="142"/>
      <c r="AU653" s="142"/>
      <c r="AV653" s="142"/>
      <c r="AW653" s="142"/>
      <c r="AX653" s="142"/>
      <c r="AY653" s="142"/>
      <c r="AZ653" s="142"/>
      <c r="BA653" s="142"/>
      <c r="BB653" s="142"/>
      <c r="BC653" s="142"/>
      <c r="BD653" s="142"/>
      <c r="BE653" s="142"/>
      <c r="BF653" s="142"/>
      <c r="BG653" s="142"/>
      <c r="BH653" s="142"/>
      <c r="BI653" s="142"/>
      <c r="BJ653" s="142"/>
      <c r="BK653" s="142"/>
      <c r="BL653" s="142"/>
      <c r="BM653" s="142"/>
      <c r="BN653" s="142"/>
    </row>
    <row r="654" spans="18:66" s="2" customFormat="1" ht="12.75">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c r="AN654" s="142"/>
      <c r="AO654" s="142"/>
      <c r="AP654" s="142"/>
      <c r="AQ654" s="142"/>
      <c r="AR654" s="142"/>
      <c r="AS654" s="142"/>
      <c r="AT654" s="142"/>
      <c r="AU654" s="142"/>
      <c r="AV654" s="142"/>
      <c r="AW654" s="142"/>
      <c r="AX654" s="142"/>
      <c r="AY654" s="142"/>
      <c r="AZ654" s="142"/>
      <c r="BA654" s="142"/>
      <c r="BB654" s="142"/>
      <c r="BC654" s="142"/>
      <c r="BD654" s="142"/>
      <c r="BE654" s="142"/>
      <c r="BF654" s="142"/>
      <c r="BG654" s="142"/>
      <c r="BH654" s="142"/>
      <c r="BI654" s="142"/>
      <c r="BJ654" s="142"/>
      <c r="BK654" s="142"/>
      <c r="BL654" s="142"/>
      <c r="BM654" s="142"/>
      <c r="BN654" s="142"/>
    </row>
    <row r="655" spans="18:66" s="2" customFormat="1" ht="12.75">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c r="AN655" s="142"/>
      <c r="AO655" s="142"/>
      <c r="AP655" s="142"/>
      <c r="AQ655" s="142"/>
      <c r="AR655" s="142"/>
      <c r="AS655" s="142"/>
      <c r="AT655" s="142"/>
      <c r="AU655" s="142"/>
      <c r="AV655" s="142"/>
      <c r="AW655" s="142"/>
      <c r="AX655" s="142"/>
      <c r="AY655" s="142"/>
      <c r="AZ655" s="142"/>
      <c r="BA655" s="142"/>
      <c r="BB655" s="142"/>
      <c r="BC655" s="142"/>
      <c r="BD655" s="142"/>
      <c r="BE655" s="142"/>
      <c r="BF655" s="142"/>
      <c r="BG655" s="142"/>
      <c r="BH655" s="142"/>
      <c r="BI655" s="142"/>
      <c r="BJ655" s="142"/>
      <c r="BK655" s="142"/>
      <c r="BL655" s="142"/>
      <c r="BM655" s="142"/>
      <c r="BN655" s="142"/>
    </row>
    <row r="656" spans="18:66" s="2" customFormat="1" ht="12.75">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c r="AN656" s="142"/>
      <c r="AO656" s="142"/>
      <c r="AP656" s="142"/>
      <c r="AQ656" s="142"/>
      <c r="AR656" s="142"/>
      <c r="AS656" s="142"/>
      <c r="AT656" s="142"/>
      <c r="AU656" s="142"/>
      <c r="AV656" s="142"/>
      <c r="AW656" s="142"/>
      <c r="AX656" s="142"/>
      <c r="AY656" s="142"/>
      <c r="AZ656" s="142"/>
      <c r="BA656" s="142"/>
      <c r="BB656" s="142"/>
      <c r="BC656" s="142"/>
      <c r="BD656" s="142"/>
      <c r="BE656" s="142"/>
      <c r="BF656" s="142"/>
      <c r="BG656" s="142"/>
      <c r="BH656" s="142"/>
      <c r="BI656" s="142"/>
      <c r="BJ656" s="142"/>
      <c r="BK656" s="142"/>
      <c r="BL656" s="142"/>
      <c r="BM656" s="142"/>
      <c r="BN656" s="142"/>
    </row>
    <row r="657" spans="18:66" s="2" customFormat="1" ht="12.75">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c r="AQ657" s="142"/>
      <c r="AR657" s="142"/>
      <c r="AS657" s="142"/>
      <c r="AT657" s="142"/>
      <c r="AU657" s="142"/>
      <c r="AV657" s="142"/>
      <c r="AW657" s="142"/>
      <c r="AX657" s="142"/>
      <c r="AY657" s="142"/>
      <c r="AZ657" s="142"/>
      <c r="BA657" s="142"/>
      <c r="BB657" s="142"/>
      <c r="BC657" s="142"/>
      <c r="BD657" s="142"/>
      <c r="BE657" s="142"/>
      <c r="BF657" s="142"/>
      <c r="BG657" s="142"/>
      <c r="BH657" s="142"/>
      <c r="BI657" s="142"/>
      <c r="BJ657" s="142"/>
      <c r="BK657" s="142"/>
      <c r="BL657" s="142"/>
      <c r="BM657" s="142"/>
      <c r="BN657" s="142"/>
    </row>
    <row r="658" spans="18:66" s="2" customFormat="1" ht="12.75">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c r="AN658" s="142"/>
      <c r="AO658" s="142"/>
      <c r="AP658" s="142"/>
      <c r="AQ658" s="142"/>
      <c r="AR658" s="142"/>
      <c r="AS658" s="142"/>
      <c r="AT658" s="142"/>
      <c r="AU658" s="142"/>
      <c r="AV658" s="142"/>
      <c r="AW658" s="142"/>
      <c r="AX658" s="142"/>
      <c r="AY658" s="142"/>
      <c r="AZ658" s="142"/>
      <c r="BA658" s="142"/>
      <c r="BB658" s="142"/>
      <c r="BC658" s="142"/>
      <c r="BD658" s="142"/>
      <c r="BE658" s="142"/>
      <c r="BF658" s="142"/>
      <c r="BG658" s="142"/>
      <c r="BH658" s="142"/>
      <c r="BI658" s="142"/>
      <c r="BJ658" s="142"/>
      <c r="BK658" s="142"/>
      <c r="BL658" s="142"/>
      <c r="BM658" s="142"/>
      <c r="BN658" s="142"/>
    </row>
    <row r="659" spans="18:66" s="2" customFormat="1" ht="12.75">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c r="AQ659" s="142"/>
      <c r="AR659" s="142"/>
      <c r="AS659" s="142"/>
      <c r="AT659" s="142"/>
      <c r="AU659" s="142"/>
      <c r="AV659" s="142"/>
      <c r="AW659" s="142"/>
      <c r="AX659" s="142"/>
      <c r="AY659" s="142"/>
      <c r="AZ659" s="142"/>
      <c r="BA659" s="142"/>
      <c r="BB659" s="142"/>
      <c r="BC659" s="142"/>
      <c r="BD659" s="142"/>
      <c r="BE659" s="142"/>
      <c r="BF659" s="142"/>
      <c r="BG659" s="142"/>
      <c r="BH659" s="142"/>
      <c r="BI659" s="142"/>
      <c r="BJ659" s="142"/>
      <c r="BK659" s="142"/>
      <c r="BL659" s="142"/>
      <c r="BM659" s="142"/>
      <c r="BN659" s="142"/>
    </row>
    <row r="660" spans="18:66" s="2" customFormat="1" ht="12.75">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c r="AN660" s="142"/>
      <c r="AO660" s="142"/>
      <c r="AP660" s="142"/>
      <c r="AQ660" s="142"/>
      <c r="AR660" s="142"/>
      <c r="AS660" s="142"/>
      <c r="AT660" s="142"/>
      <c r="AU660" s="142"/>
      <c r="AV660" s="142"/>
      <c r="AW660" s="142"/>
      <c r="AX660" s="142"/>
      <c r="AY660" s="142"/>
      <c r="AZ660" s="142"/>
      <c r="BA660" s="142"/>
      <c r="BB660" s="142"/>
      <c r="BC660" s="142"/>
      <c r="BD660" s="142"/>
      <c r="BE660" s="142"/>
      <c r="BF660" s="142"/>
      <c r="BG660" s="142"/>
      <c r="BH660" s="142"/>
      <c r="BI660" s="142"/>
      <c r="BJ660" s="142"/>
      <c r="BK660" s="142"/>
      <c r="BL660" s="142"/>
      <c r="BM660" s="142"/>
      <c r="BN660" s="142"/>
    </row>
    <row r="661" spans="18:66" s="2" customFormat="1" ht="12.75">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c r="AN661" s="142"/>
      <c r="AO661" s="142"/>
      <c r="AP661" s="142"/>
      <c r="AQ661" s="142"/>
      <c r="AR661" s="142"/>
      <c r="AS661" s="142"/>
      <c r="AT661" s="142"/>
      <c r="AU661" s="142"/>
      <c r="AV661" s="142"/>
      <c r="AW661" s="142"/>
      <c r="AX661" s="142"/>
      <c r="AY661" s="142"/>
      <c r="AZ661" s="142"/>
      <c r="BA661" s="142"/>
      <c r="BB661" s="142"/>
      <c r="BC661" s="142"/>
      <c r="BD661" s="142"/>
      <c r="BE661" s="142"/>
      <c r="BF661" s="142"/>
      <c r="BG661" s="142"/>
      <c r="BH661" s="142"/>
      <c r="BI661" s="142"/>
      <c r="BJ661" s="142"/>
      <c r="BK661" s="142"/>
      <c r="BL661" s="142"/>
      <c r="BM661" s="142"/>
      <c r="BN661" s="142"/>
    </row>
    <row r="662" spans="18:66" s="2" customFormat="1" ht="12.75">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c r="AN662" s="142"/>
      <c r="AO662" s="142"/>
      <c r="AP662" s="142"/>
      <c r="AQ662" s="142"/>
      <c r="AR662" s="142"/>
      <c r="AS662" s="142"/>
      <c r="AT662" s="142"/>
      <c r="AU662" s="142"/>
      <c r="AV662" s="142"/>
      <c r="AW662" s="142"/>
      <c r="AX662" s="142"/>
      <c r="AY662" s="142"/>
      <c r="AZ662" s="142"/>
      <c r="BA662" s="142"/>
      <c r="BB662" s="142"/>
      <c r="BC662" s="142"/>
      <c r="BD662" s="142"/>
      <c r="BE662" s="142"/>
      <c r="BF662" s="142"/>
      <c r="BG662" s="142"/>
      <c r="BH662" s="142"/>
      <c r="BI662" s="142"/>
      <c r="BJ662" s="142"/>
      <c r="BK662" s="142"/>
      <c r="BL662" s="142"/>
      <c r="BM662" s="142"/>
      <c r="BN662" s="142"/>
    </row>
    <row r="663" spans="18:66" s="2" customFormat="1" ht="12.75">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c r="AN663" s="142"/>
      <c r="AO663" s="142"/>
      <c r="AP663" s="142"/>
      <c r="AQ663" s="142"/>
      <c r="AR663" s="142"/>
      <c r="AS663" s="142"/>
      <c r="AT663" s="142"/>
      <c r="AU663" s="142"/>
      <c r="AV663" s="142"/>
      <c r="AW663" s="142"/>
      <c r="AX663" s="142"/>
      <c r="AY663" s="142"/>
      <c r="AZ663" s="142"/>
      <c r="BA663" s="142"/>
      <c r="BB663" s="142"/>
      <c r="BC663" s="142"/>
      <c r="BD663" s="142"/>
      <c r="BE663" s="142"/>
      <c r="BF663" s="142"/>
      <c r="BG663" s="142"/>
      <c r="BH663" s="142"/>
      <c r="BI663" s="142"/>
      <c r="BJ663" s="142"/>
      <c r="BK663" s="142"/>
      <c r="BL663" s="142"/>
      <c r="BM663" s="142"/>
      <c r="BN663" s="142"/>
    </row>
    <row r="664" spans="18:66" s="2" customFormat="1" ht="12.75">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c r="AN664" s="142"/>
      <c r="AO664" s="142"/>
      <c r="AP664" s="142"/>
      <c r="AQ664" s="142"/>
      <c r="AR664" s="142"/>
      <c r="AS664" s="142"/>
      <c r="AT664" s="142"/>
      <c r="AU664" s="142"/>
      <c r="AV664" s="142"/>
      <c r="AW664" s="142"/>
      <c r="AX664" s="142"/>
      <c r="AY664" s="142"/>
      <c r="AZ664" s="142"/>
      <c r="BA664" s="142"/>
      <c r="BB664" s="142"/>
      <c r="BC664" s="142"/>
      <c r="BD664" s="142"/>
      <c r="BE664" s="142"/>
      <c r="BF664" s="142"/>
      <c r="BG664" s="142"/>
      <c r="BH664" s="142"/>
      <c r="BI664" s="142"/>
      <c r="BJ664" s="142"/>
      <c r="BK664" s="142"/>
      <c r="BL664" s="142"/>
      <c r="BM664" s="142"/>
      <c r="BN664" s="142"/>
    </row>
    <row r="665" spans="18:66" s="2" customFormat="1" ht="12.75">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c r="AN665" s="142"/>
      <c r="AO665" s="142"/>
      <c r="AP665" s="142"/>
      <c r="AQ665" s="142"/>
      <c r="AR665" s="142"/>
      <c r="AS665" s="142"/>
      <c r="AT665" s="142"/>
      <c r="AU665" s="142"/>
      <c r="AV665" s="142"/>
      <c r="AW665" s="142"/>
      <c r="AX665" s="142"/>
      <c r="AY665" s="142"/>
      <c r="AZ665" s="142"/>
      <c r="BA665" s="142"/>
      <c r="BB665" s="142"/>
      <c r="BC665" s="142"/>
      <c r="BD665" s="142"/>
      <c r="BE665" s="142"/>
      <c r="BF665" s="142"/>
      <c r="BG665" s="142"/>
      <c r="BH665" s="142"/>
      <c r="BI665" s="142"/>
      <c r="BJ665" s="142"/>
      <c r="BK665" s="142"/>
      <c r="BL665" s="142"/>
      <c r="BM665" s="142"/>
      <c r="BN665" s="142"/>
    </row>
    <row r="666" spans="18:66" s="2" customFormat="1" ht="12.75">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c r="AN666" s="142"/>
      <c r="AO666" s="142"/>
      <c r="AP666" s="142"/>
      <c r="AQ666" s="142"/>
      <c r="AR666" s="142"/>
      <c r="AS666" s="142"/>
      <c r="AT666" s="142"/>
      <c r="AU666" s="142"/>
      <c r="AV666" s="142"/>
      <c r="AW666" s="142"/>
      <c r="AX666" s="142"/>
      <c r="AY666" s="142"/>
      <c r="AZ666" s="142"/>
      <c r="BA666" s="142"/>
      <c r="BB666" s="142"/>
      <c r="BC666" s="142"/>
      <c r="BD666" s="142"/>
      <c r="BE666" s="142"/>
      <c r="BF666" s="142"/>
      <c r="BG666" s="142"/>
      <c r="BH666" s="142"/>
      <c r="BI666" s="142"/>
      <c r="BJ666" s="142"/>
      <c r="BK666" s="142"/>
      <c r="BL666" s="142"/>
      <c r="BM666" s="142"/>
      <c r="BN666" s="142"/>
    </row>
    <row r="667" spans="18:66" s="2" customFormat="1" ht="12.75">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c r="AN667" s="142"/>
      <c r="AO667" s="142"/>
      <c r="AP667" s="142"/>
      <c r="AQ667" s="142"/>
      <c r="AR667" s="142"/>
      <c r="AS667" s="142"/>
      <c r="AT667" s="142"/>
      <c r="AU667" s="142"/>
      <c r="AV667" s="142"/>
      <c r="AW667" s="142"/>
      <c r="AX667" s="142"/>
      <c r="AY667" s="142"/>
      <c r="AZ667" s="142"/>
      <c r="BA667" s="142"/>
      <c r="BB667" s="142"/>
      <c r="BC667" s="142"/>
      <c r="BD667" s="142"/>
      <c r="BE667" s="142"/>
      <c r="BF667" s="142"/>
      <c r="BG667" s="142"/>
      <c r="BH667" s="142"/>
      <c r="BI667" s="142"/>
      <c r="BJ667" s="142"/>
      <c r="BK667" s="142"/>
      <c r="BL667" s="142"/>
      <c r="BM667" s="142"/>
      <c r="BN667" s="142"/>
    </row>
    <row r="668" spans="18:66" s="2" customFormat="1" ht="12.75">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2"/>
      <c r="AQ668" s="142"/>
      <c r="AR668" s="142"/>
      <c r="AS668" s="142"/>
      <c r="AT668" s="142"/>
      <c r="AU668" s="142"/>
      <c r="AV668" s="142"/>
      <c r="AW668" s="142"/>
      <c r="AX668" s="142"/>
      <c r="AY668" s="142"/>
      <c r="AZ668" s="142"/>
      <c r="BA668" s="142"/>
      <c r="BB668" s="142"/>
      <c r="BC668" s="142"/>
      <c r="BD668" s="142"/>
      <c r="BE668" s="142"/>
      <c r="BF668" s="142"/>
      <c r="BG668" s="142"/>
      <c r="BH668" s="142"/>
      <c r="BI668" s="142"/>
      <c r="BJ668" s="142"/>
      <c r="BK668" s="142"/>
      <c r="BL668" s="142"/>
      <c r="BM668" s="142"/>
      <c r="BN668" s="142"/>
    </row>
    <row r="669" spans="18:66" s="2" customFormat="1" ht="12.75">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c r="AN669" s="142"/>
      <c r="AO669" s="142"/>
      <c r="AP669" s="142"/>
      <c r="AQ669" s="142"/>
      <c r="AR669" s="142"/>
      <c r="AS669" s="142"/>
      <c r="AT669" s="142"/>
      <c r="AU669" s="142"/>
      <c r="AV669" s="142"/>
      <c r="AW669" s="142"/>
      <c r="AX669" s="142"/>
      <c r="AY669" s="142"/>
      <c r="AZ669" s="142"/>
      <c r="BA669" s="142"/>
      <c r="BB669" s="142"/>
      <c r="BC669" s="142"/>
      <c r="BD669" s="142"/>
      <c r="BE669" s="142"/>
      <c r="BF669" s="142"/>
      <c r="BG669" s="142"/>
      <c r="BH669" s="142"/>
      <c r="BI669" s="142"/>
      <c r="BJ669" s="142"/>
      <c r="BK669" s="142"/>
      <c r="BL669" s="142"/>
      <c r="BM669" s="142"/>
      <c r="BN669" s="142"/>
    </row>
    <row r="670" spans="18:66" s="2" customFormat="1" ht="12.75">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c r="AN670" s="142"/>
      <c r="AO670" s="142"/>
      <c r="AP670" s="142"/>
      <c r="AQ670" s="142"/>
      <c r="AR670" s="142"/>
      <c r="AS670" s="142"/>
      <c r="AT670" s="142"/>
      <c r="AU670" s="142"/>
      <c r="AV670" s="142"/>
      <c r="AW670" s="142"/>
      <c r="AX670" s="142"/>
      <c r="AY670" s="142"/>
      <c r="AZ670" s="142"/>
      <c r="BA670" s="142"/>
      <c r="BB670" s="142"/>
      <c r="BC670" s="142"/>
      <c r="BD670" s="142"/>
      <c r="BE670" s="142"/>
      <c r="BF670" s="142"/>
      <c r="BG670" s="142"/>
      <c r="BH670" s="142"/>
      <c r="BI670" s="142"/>
      <c r="BJ670" s="142"/>
      <c r="BK670" s="142"/>
      <c r="BL670" s="142"/>
      <c r="BM670" s="142"/>
      <c r="BN670" s="142"/>
    </row>
    <row r="671" spans="18:66" s="2" customFormat="1" ht="12.75">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c r="AN671" s="142"/>
      <c r="AO671" s="142"/>
      <c r="AP671" s="142"/>
      <c r="AQ671" s="142"/>
      <c r="AR671" s="142"/>
      <c r="AS671" s="142"/>
      <c r="AT671" s="142"/>
      <c r="AU671" s="142"/>
      <c r="AV671" s="142"/>
      <c r="AW671" s="142"/>
      <c r="AX671" s="142"/>
      <c r="AY671" s="142"/>
      <c r="AZ671" s="142"/>
      <c r="BA671" s="142"/>
      <c r="BB671" s="142"/>
      <c r="BC671" s="142"/>
      <c r="BD671" s="142"/>
      <c r="BE671" s="142"/>
      <c r="BF671" s="142"/>
      <c r="BG671" s="142"/>
      <c r="BH671" s="142"/>
      <c r="BI671" s="142"/>
      <c r="BJ671" s="142"/>
      <c r="BK671" s="142"/>
      <c r="BL671" s="142"/>
      <c r="BM671" s="142"/>
      <c r="BN671" s="142"/>
    </row>
    <row r="672" spans="18:66" s="2" customFormat="1" ht="12.75">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c r="AN672" s="142"/>
      <c r="AO672" s="142"/>
      <c r="AP672" s="142"/>
      <c r="AQ672" s="142"/>
      <c r="AR672" s="142"/>
      <c r="AS672" s="142"/>
      <c r="AT672" s="142"/>
      <c r="AU672" s="142"/>
      <c r="AV672" s="142"/>
      <c r="AW672" s="142"/>
      <c r="AX672" s="142"/>
      <c r="AY672" s="142"/>
      <c r="AZ672" s="142"/>
      <c r="BA672" s="142"/>
      <c r="BB672" s="142"/>
      <c r="BC672" s="142"/>
      <c r="BD672" s="142"/>
      <c r="BE672" s="142"/>
      <c r="BF672" s="142"/>
      <c r="BG672" s="142"/>
      <c r="BH672" s="142"/>
      <c r="BI672" s="142"/>
      <c r="BJ672" s="142"/>
      <c r="BK672" s="142"/>
      <c r="BL672" s="142"/>
      <c r="BM672" s="142"/>
      <c r="BN672" s="142"/>
    </row>
    <row r="673" spans="18:66" s="2" customFormat="1" ht="12.75">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c r="AN673" s="142"/>
      <c r="AO673" s="142"/>
      <c r="AP673" s="142"/>
      <c r="AQ673" s="142"/>
      <c r="AR673" s="142"/>
      <c r="AS673" s="142"/>
      <c r="AT673" s="142"/>
      <c r="AU673" s="142"/>
      <c r="AV673" s="142"/>
      <c r="AW673" s="142"/>
      <c r="AX673" s="142"/>
      <c r="AY673" s="142"/>
      <c r="AZ673" s="142"/>
      <c r="BA673" s="142"/>
      <c r="BB673" s="142"/>
      <c r="BC673" s="142"/>
      <c r="BD673" s="142"/>
      <c r="BE673" s="142"/>
      <c r="BF673" s="142"/>
      <c r="BG673" s="142"/>
      <c r="BH673" s="142"/>
      <c r="BI673" s="142"/>
      <c r="BJ673" s="142"/>
      <c r="BK673" s="142"/>
      <c r="BL673" s="142"/>
      <c r="BM673" s="142"/>
      <c r="BN673" s="142"/>
    </row>
    <row r="674" spans="18:66" s="2" customFormat="1" ht="12.75">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c r="AN674" s="142"/>
      <c r="AO674" s="142"/>
      <c r="AP674" s="142"/>
      <c r="AQ674" s="142"/>
      <c r="AR674" s="142"/>
      <c r="AS674" s="142"/>
      <c r="AT674" s="142"/>
      <c r="AU674" s="142"/>
      <c r="AV674" s="142"/>
      <c r="AW674" s="142"/>
      <c r="AX674" s="142"/>
      <c r="AY674" s="142"/>
      <c r="AZ674" s="142"/>
      <c r="BA674" s="142"/>
      <c r="BB674" s="142"/>
      <c r="BC674" s="142"/>
      <c r="BD674" s="142"/>
      <c r="BE674" s="142"/>
      <c r="BF674" s="142"/>
      <c r="BG674" s="142"/>
      <c r="BH674" s="142"/>
      <c r="BI674" s="142"/>
      <c r="BJ674" s="142"/>
      <c r="BK674" s="142"/>
      <c r="BL674" s="142"/>
      <c r="BM674" s="142"/>
      <c r="BN674" s="142"/>
    </row>
    <row r="675" spans="18:66" s="2" customFormat="1" ht="12.75">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c r="AN675" s="142"/>
      <c r="AO675" s="142"/>
      <c r="AP675" s="142"/>
      <c r="AQ675" s="142"/>
      <c r="AR675" s="142"/>
      <c r="AS675" s="142"/>
      <c r="AT675" s="142"/>
      <c r="AU675" s="142"/>
      <c r="AV675" s="142"/>
      <c r="AW675" s="142"/>
      <c r="AX675" s="142"/>
      <c r="AY675" s="142"/>
      <c r="AZ675" s="142"/>
      <c r="BA675" s="142"/>
      <c r="BB675" s="142"/>
      <c r="BC675" s="142"/>
      <c r="BD675" s="142"/>
      <c r="BE675" s="142"/>
      <c r="BF675" s="142"/>
      <c r="BG675" s="142"/>
      <c r="BH675" s="142"/>
      <c r="BI675" s="142"/>
      <c r="BJ675" s="142"/>
      <c r="BK675" s="142"/>
      <c r="BL675" s="142"/>
      <c r="BM675" s="142"/>
      <c r="BN675" s="142"/>
    </row>
    <row r="676" spans="18:66" s="2" customFormat="1" ht="12.75">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c r="AN676" s="142"/>
      <c r="AO676" s="142"/>
      <c r="AP676" s="142"/>
      <c r="AQ676" s="142"/>
      <c r="AR676" s="142"/>
      <c r="AS676" s="142"/>
      <c r="AT676" s="142"/>
      <c r="AU676" s="142"/>
      <c r="AV676" s="142"/>
      <c r="AW676" s="142"/>
      <c r="AX676" s="142"/>
      <c r="AY676" s="142"/>
      <c r="AZ676" s="142"/>
      <c r="BA676" s="142"/>
      <c r="BB676" s="142"/>
      <c r="BC676" s="142"/>
      <c r="BD676" s="142"/>
      <c r="BE676" s="142"/>
      <c r="BF676" s="142"/>
      <c r="BG676" s="142"/>
      <c r="BH676" s="142"/>
      <c r="BI676" s="142"/>
      <c r="BJ676" s="142"/>
      <c r="BK676" s="142"/>
      <c r="BL676" s="142"/>
      <c r="BM676" s="142"/>
      <c r="BN676" s="142"/>
    </row>
    <row r="677" spans="18:66" s="2" customFormat="1" ht="12.75">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c r="AQ677" s="142"/>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row>
    <row r="678" spans="18:66" s="2" customFormat="1" ht="12.75">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c r="AQ678" s="142"/>
      <c r="AR678" s="142"/>
      <c r="AS678" s="142"/>
      <c r="AT678" s="142"/>
      <c r="AU678" s="142"/>
      <c r="AV678" s="142"/>
      <c r="AW678" s="142"/>
      <c r="AX678" s="142"/>
      <c r="AY678" s="142"/>
      <c r="AZ678" s="142"/>
      <c r="BA678" s="142"/>
      <c r="BB678" s="142"/>
      <c r="BC678" s="142"/>
      <c r="BD678" s="142"/>
      <c r="BE678" s="142"/>
      <c r="BF678" s="142"/>
      <c r="BG678" s="142"/>
      <c r="BH678" s="142"/>
      <c r="BI678" s="142"/>
      <c r="BJ678" s="142"/>
      <c r="BK678" s="142"/>
      <c r="BL678" s="142"/>
      <c r="BM678" s="142"/>
      <c r="BN678" s="142"/>
    </row>
    <row r="679" spans="18:66" s="2" customFormat="1" ht="12.75">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2"/>
      <c r="AY679" s="142"/>
      <c r="AZ679" s="142"/>
      <c r="BA679" s="142"/>
      <c r="BB679" s="142"/>
      <c r="BC679" s="142"/>
      <c r="BD679" s="142"/>
      <c r="BE679" s="142"/>
      <c r="BF679" s="142"/>
      <c r="BG679" s="142"/>
      <c r="BH679" s="142"/>
      <c r="BI679" s="142"/>
      <c r="BJ679" s="142"/>
      <c r="BK679" s="142"/>
      <c r="BL679" s="142"/>
      <c r="BM679" s="142"/>
      <c r="BN679" s="142"/>
    </row>
    <row r="680" spans="18:66" s="2" customFormat="1" ht="12.75">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2"/>
      <c r="AY680" s="142"/>
      <c r="AZ680" s="142"/>
      <c r="BA680" s="142"/>
      <c r="BB680" s="142"/>
      <c r="BC680" s="142"/>
      <c r="BD680" s="142"/>
      <c r="BE680" s="142"/>
      <c r="BF680" s="142"/>
      <c r="BG680" s="142"/>
      <c r="BH680" s="142"/>
      <c r="BI680" s="142"/>
      <c r="BJ680" s="142"/>
      <c r="BK680" s="142"/>
      <c r="BL680" s="142"/>
      <c r="BM680" s="142"/>
      <c r="BN680" s="142"/>
    </row>
    <row r="681" spans="18:66" s="2" customFormat="1" ht="12.75">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c r="AQ681" s="142"/>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row>
    <row r="682" spans="18:66" s="2" customFormat="1" ht="12.75">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c r="AQ682" s="142"/>
      <c r="AR682" s="142"/>
      <c r="AS682" s="142"/>
      <c r="AT682" s="142"/>
      <c r="AU682" s="142"/>
      <c r="AV682" s="142"/>
      <c r="AW682" s="142"/>
      <c r="AX682" s="142"/>
      <c r="AY682" s="142"/>
      <c r="AZ682" s="142"/>
      <c r="BA682" s="142"/>
      <c r="BB682" s="142"/>
      <c r="BC682" s="142"/>
      <c r="BD682" s="142"/>
      <c r="BE682" s="142"/>
      <c r="BF682" s="142"/>
      <c r="BG682" s="142"/>
      <c r="BH682" s="142"/>
      <c r="BI682" s="142"/>
      <c r="BJ682" s="142"/>
      <c r="BK682" s="142"/>
      <c r="BL682" s="142"/>
      <c r="BM682" s="142"/>
      <c r="BN682" s="142"/>
    </row>
    <row r="683" spans="18:66" s="2" customFormat="1" ht="12.75">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c r="AQ683" s="142"/>
      <c r="AR683" s="142"/>
      <c r="AS683" s="142"/>
      <c r="AT683" s="142"/>
      <c r="AU683" s="142"/>
      <c r="AV683" s="142"/>
      <c r="AW683" s="142"/>
      <c r="AX683" s="142"/>
      <c r="AY683" s="142"/>
      <c r="AZ683" s="142"/>
      <c r="BA683" s="142"/>
      <c r="BB683" s="142"/>
      <c r="BC683" s="142"/>
      <c r="BD683" s="142"/>
      <c r="BE683" s="142"/>
      <c r="BF683" s="142"/>
      <c r="BG683" s="142"/>
      <c r="BH683" s="142"/>
      <c r="BI683" s="142"/>
      <c r="BJ683" s="142"/>
      <c r="BK683" s="142"/>
      <c r="BL683" s="142"/>
      <c r="BM683" s="142"/>
      <c r="BN683" s="142"/>
    </row>
    <row r="684" spans="18:66" s="2" customFormat="1" ht="12.75">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c r="AQ684" s="142"/>
      <c r="AR684" s="142"/>
      <c r="AS684" s="142"/>
      <c r="AT684" s="142"/>
      <c r="AU684" s="142"/>
      <c r="AV684" s="142"/>
      <c r="AW684" s="142"/>
      <c r="AX684" s="142"/>
      <c r="AY684" s="142"/>
      <c r="AZ684" s="142"/>
      <c r="BA684" s="142"/>
      <c r="BB684" s="142"/>
      <c r="BC684" s="142"/>
      <c r="BD684" s="142"/>
      <c r="BE684" s="142"/>
      <c r="BF684" s="142"/>
      <c r="BG684" s="142"/>
      <c r="BH684" s="142"/>
      <c r="BI684" s="142"/>
      <c r="BJ684" s="142"/>
      <c r="BK684" s="142"/>
      <c r="BL684" s="142"/>
      <c r="BM684" s="142"/>
      <c r="BN684" s="142"/>
    </row>
    <row r="685" spans="18:66" s="2" customFormat="1" ht="12.75">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c r="AQ685" s="142"/>
      <c r="AR685" s="142"/>
      <c r="AS685" s="142"/>
      <c r="AT685" s="142"/>
      <c r="AU685" s="142"/>
      <c r="AV685" s="142"/>
      <c r="AW685" s="142"/>
      <c r="AX685" s="142"/>
      <c r="AY685" s="142"/>
      <c r="AZ685" s="142"/>
      <c r="BA685" s="142"/>
      <c r="BB685" s="142"/>
      <c r="BC685" s="142"/>
      <c r="BD685" s="142"/>
      <c r="BE685" s="142"/>
      <c r="BF685" s="142"/>
      <c r="BG685" s="142"/>
      <c r="BH685" s="142"/>
      <c r="BI685" s="142"/>
      <c r="BJ685" s="142"/>
      <c r="BK685" s="142"/>
      <c r="BL685" s="142"/>
      <c r="BM685" s="142"/>
      <c r="BN685" s="142"/>
    </row>
    <row r="686" spans="18:66" s="2" customFormat="1" ht="12.75">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c r="AN686" s="142"/>
      <c r="AO686" s="142"/>
      <c r="AP686" s="142"/>
      <c r="AQ686" s="142"/>
      <c r="AR686" s="142"/>
      <c r="AS686" s="142"/>
      <c r="AT686" s="142"/>
      <c r="AU686" s="142"/>
      <c r="AV686" s="142"/>
      <c r="AW686" s="142"/>
      <c r="AX686" s="142"/>
      <c r="AY686" s="142"/>
      <c r="AZ686" s="142"/>
      <c r="BA686" s="142"/>
      <c r="BB686" s="142"/>
      <c r="BC686" s="142"/>
      <c r="BD686" s="142"/>
      <c r="BE686" s="142"/>
      <c r="BF686" s="142"/>
      <c r="BG686" s="142"/>
      <c r="BH686" s="142"/>
      <c r="BI686" s="142"/>
      <c r="BJ686" s="142"/>
      <c r="BK686" s="142"/>
      <c r="BL686" s="142"/>
      <c r="BM686" s="142"/>
      <c r="BN686" s="142"/>
    </row>
    <row r="687" spans="18:66" s="2" customFormat="1" ht="12.75">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c r="AQ687" s="142"/>
      <c r="AR687" s="142"/>
      <c r="AS687" s="142"/>
      <c r="AT687" s="142"/>
      <c r="AU687" s="142"/>
      <c r="AV687" s="142"/>
      <c r="AW687" s="142"/>
      <c r="AX687" s="142"/>
      <c r="AY687" s="142"/>
      <c r="AZ687" s="142"/>
      <c r="BA687" s="142"/>
      <c r="BB687" s="142"/>
      <c r="BC687" s="142"/>
      <c r="BD687" s="142"/>
      <c r="BE687" s="142"/>
      <c r="BF687" s="142"/>
      <c r="BG687" s="142"/>
      <c r="BH687" s="142"/>
      <c r="BI687" s="142"/>
      <c r="BJ687" s="142"/>
      <c r="BK687" s="142"/>
      <c r="BL687" s="142"/>
      <c r="BM687" s="142"/>
      <c r="BN687" s="142"/>
    </row>
    <row r="688" spans="18:66" s="2" customFormat="1" ht="12.75">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c r="AN688" s="142"/>
      <c r="AO688" s="142"/>
      <c r="AP688" s="142"/>
      <c r="AQ688" s="142"/>
      <c r="AR688" s="142"/>
      <c r="AS688" s="142"/>
      <c r="AT688" s="142"/>
      <c r="AU688" s="142"/>
      <c r="AV688" s="142"/>
      <c r="AW688" s="142"/>
      <c r="AX688" s="142"/>
      <c r="AY688" s="142"/>
      <c r="AZ688" s="142"/>
      <c r="BA688" s="142"/>
      <c r="BB688" s="142"/>
      <c r="BC688" s="142"/>
      <c r="BD688" s="142"/>
      <c r="BE688" s="142"/>
      <c r="BF688" s="142"/>
      <c r="BG688" s="142"/>
      <c r="BH688" s="142"/>
      <c r="BI688" s="142"/>
      <c r="BJ688" s="142"/>
      <c r="BK688" s="142"/>
      <c r="BL688" s="142"/>
      <c r="BM688" s="142"/>
      <c r="BN688" s="142"/>
    </row>
    <row r="689" spans="18:66" s="2" customFormat="1" ht="12.75">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c r="AN689" s="142"/>
      <c r="AO689" s="142"/>
      <c r="AP689" s="142"/>
      <c r="AQ689" s="142"/>
      <c r="AR689" s="142"/>
      <c r="AS689" s="142"/>
      <c r="AT689" s="142"/>
      <c r="AU689" s="142"/>
      <c r="AV689" s="142"/>
      <c r="AW689" s="142"/>
      <c r="AX689" s="142"/>
      <c r="AY689" s="142"/>
      <c r="AZ689" s="142"/>
      <c r="BA689" s="142"/>
      <c r="BB689" s="142"/>
      <c r="BC689" s="142"/>
      <c r="BD689" s="142"/>
      <c r="BE689" s="142"/>
      <c r="BF689" s="142"/>
      <c r="BG689" s="142"/>
      <c r="BH689" s="142"/>
      <c r="BI689" s="142"/>
      <c r="BJ689" s="142"/>
      <c r="BK689" s="142"/>
      <c r="BL689" s="142"/>
      <c r="BM689" s="142"/>
      <c r="BN689" s="142"/>
    </row>
    <row r="690" spans="18:66" s="2" customFormat="1" ht="12.75">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c r="AN690" s="142"/>
      <c r="AO690" s="142"/>
      <c r="AP690" s="142"/>
      <c r="AQ690" s="142"/>
      <c r="AR690" s="142"/>
      <c r="AS690" s="142"/>
      <c r="AT690" s="142"/>
      <c r="AU690" s="142"/>
      <c r="AV690" s="142"/>
      <c r="AW690" s="142"/>
      <c r="AX690" s="142"/>
      <c r="AY690" s="142"/>
      <c r="AZ690" s="142"/>
      <c r="BA690" s="142"/>
      <c r="BB690" s="142"/>
      <c r="BC690" s="142"/>
      <c r="BD690" s="142"/>
      <c r="BE690" s="142"/>
      <c r="BF690" s="142"/>
      <c r="BG690" s="142"/>
      <c r="BH690" s="142"/>
      <c r="BI690" s="142"/>
      <c r="BJ690" s="142"/>
      <c r="BK690" s="142"/>
      <c r="BL690" s="142"/>
      <c r="BM690" s="142"/>
      <c r="BN690" s="142"/>
    </row>
    <row r="691" spans="18:66" s="2" customFormat="1" ht="12.75">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c r="AQ691" s="142"/>
      <c r="AR691" s="142"/>
      <c r="AS691" s="142"/>
      <c r="AT691" s="142"/>
      <c r="AU691" s="142"/>
      <c r="AV691" s="142"/>
      <c r="AW691" s="142"/>
      <c r="AX691" s="142"/>
      <c r="AY691" s="142"/>
      <c r="AZ691" s="142"/>
      <c r="BA691" s="142"/>
      <c r="BB691" s="142"/>
      <c r="BC691" s="142"/>
      <c r="BD691" s="142"/>
      <c r="BE691" s="142"/>
      <c r="BF691" s="142"/>
      <c r="BG691" s="142"/>
      <c r="BH691" s="142"/>
      <c r="BI691" s="142"/>
      <c r="BJ691" s="142"/>
      <c r="BK691" s="142"/>
      <c r="BL691" s="142"/>
      <c r="BM691" s="142"/>
      <c r="BN691" s="142"/>
    </row>
    <row r="692" spans="18:66" s="2" customFormat="1" ht="12.75">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c r="AN692" s="142"/>
      <c r="AO692" s="142"/>
      <c r="AP692" s="142"/>
      <c r="AQ692" s="142"/>
      <c r="AR692" s="142"/>
      <c r="AS692" s="142"/>
      <c r="AT692" s="142"/>
      <c r="AU692" s="142"/>
      <c r="AV692" s="142"/>
      <c r="AW692" s="142"/>
      <c r="AX692" s="142"/>
      <c r="AY692" s="142"/>
      <c r="AZ692" s="142"/>
      <c r="BA692" s="142"/>
      <c r="BB692" s="142"/>
      <c r="BC692" s="142"/>
      <c r="BD692" s="142"/>
      <c r="BE692" s="142"/>
      <c r="BF692" s="142"/>
      <c r="BG692" s="142"/>
      <c r="BH692" s="142"/>
      <c r="BI692" s="142"/>
      <c r="BJ692" s="142"/>
      <c r="BK692" s="142"/>
      <c r="BL692" s="142"/>
      <c r="BM692" s="142"/>
      <c r="BN692" s="142"/>
    </row>
    <row r="693" spans="18:66" s="2" customFormat="1" ht="12.75">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c r="AN693" s="142"/>
      <c r="AO693" s="142"/>
      <c r="AP693" s="142"/>
      <c r="AQ693" s="142"/>
      <c r="AR693" s="142"/>
      <c r="AS693" s="142"/>
      <c r="AT693" s="142"/>
      <c r="AU693" s="142"/>
      <c r="AV693" s="142"/>
      <c r="AW693" s="142"/>
      <c r="AX693" s="142"/>
      <c r="AY693" s="142"/>
      <c r="AZ693" s="142"/>
      <c r="BA693" s="142"/>
      <c r="BB693" s="142"/>
      <c r="BC693" s="142"/>
      <c r="BD693" s="142"/>
      <c r="BE693" s="142"/>
      <c r="BF693" s="142"/>
      <c r="BG693" s="142"/>
      <c r="BH693" s="142"/>
      <c r="BI693" s="142"/>
      <c r="BJ693" s="142"/>
      <c r="BK693" s="142"/>
      <c r="BL693" s="142"/>
      <c r="BM693" s="142"/>
      <c r="BN693" s="142"/>
    </row>
    <row r="694" spans="18:66" s="2" customFormat="1" ht="12.75">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c r="AQ694" s="142"/>
      <c r="AR694" s="142"/>
      <c r="AS694" s="142"/>
      <c r="AT694" s="142"/>
      <c r="AU694" s="142"/>
      <c r="AV694" s="142"/>
      <c r="AW694" s="142"/>
      <c r="AX694" s="142"/>
      <c r="AY694" s="142"/>
      <c r="AZ694" s="142"/>
      <c r="BA694" s="142"/>
      <c r="BB694" s="142"/>
      <c r="BC694" s="142"/>
      <c r="BD694" s="142"/>
      <c r="BE694" s="142"/>
      <c r="BF694" s="142"/>
      <c r="BG694" s="142"/>
      <c r="BH694" s="142"/>
      <c r="BI694" s="142"/>
      <c r="BJ694" s="142"/>
      <c r="BK694" s="142"/>
      <c r="BL694" s="142"/>
      <c r="BM694" s="142"/>
      <c r="BN694" s="142"/>
    </row>
    <row r="695" spans="18:66" s="2" customFormat="1" ht="12.75">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c r="AQ695" s="142"/>
      <c r="AR695" s="142"/>
      <c r="AS695" s="142"/>
      <c r="AT695" s="142"/>
      <c r="AU695" s="142"/>
      <c r="AV695" s="142"/>
      <c r="AW695" s="142"/>
      <c r="AX695" s="142"/>
      <c r="AY695" s="142"/>
      <c r="AZ695" s="142"/>
      <c r="BA695" s="142"/>
      <c r="BB695" s="142"/>
      <c r="BC695" s="142"/>
      <c r="BD695" s="142"/>
      <c r="BE695" s="142"/>
      <c r="BF695" s="142"/>
      <c r="BG695" s="142"/>
      <c r="BH695" s="142"/>
      <c r="BI695" s="142"/>
      <c r="BJ695" s="142"/>
      <c r="BK695" s="142"/>
      <c r="BL695" s="142"/>
      <c r="BM695" s="142"/>
      <c r="BN695" s="142"/>
    </row>
    <row r="696" spans="18:66" s="2" customFormat="1" ht="12.75">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c r="AQ696" s="142"/>
      <c r="AR696" s="142"/>
      <c r="AS696" s="142"/>
      <c r="AT696" s="142"/>
      <c r="AU696" s="142"/>
      <c r="AV696" s="142"/>
      <c r="AW696" s="142"/>
      <c r="AX696" s="142"/>
      <c r="AY696" s="142"/>
      <c r="AZ696" s="142"/>
      <c r="BA696" s="142"/>
      <c r="BB696" s="142"/>
      <c r="BC696" s="142"/>
      <c r="BD696" s="142"/>
      <c r="BE696" s="142"/>
      <c r="BF696" s="142"/>
      <c r="BG696" s="142"/>
      <c r="BH696" s="142"/>
      <c r="BI696" s="142"/>
      <c r="BJ696" s="142"/>
      <c r="BK696" s="142"/>
      <c r="BL696" s="142"/>
      <c r="BM696" s="142"/>
      <c r="BN696" s="142"/>
    </row>
    <row r="697" spans="18:66" s="2" customFormat="1" ht="12.75">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row>
    <row r="698" spans="18:66" s="2" customFormat="1" ht="12.75">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2"/>
      <c r="AY698" s="142"/>
      <c r="AZ698" s="142"/>
      <c r="BA698" s="142"/>
      <c r="BB698" s="142"/>
      <c r="BC698" s="142"/>
      <c r="BD698" s="142"/>
      <c r="BE698" s="142"/>
      <c r="BF698" s="142"/>
      <c r="BG698" s="142"/>
      <c r="BH698" s="142"/>
      <c r="BI698" s="142"/>
      <c r="BJ698" s="142"/>
      <c r="BK698" s="142"/>
      <c r="BL698" s="142"/>
      <c r="BM698" s="142"/>
      <c r="BN698" s="142"/>
    </row>
    <row r="699" spans="18:66" s="2" customFormat="1" ht="12.75">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c r="AN699" s="142"/>
      <c r="AO699" s="142"/>
      <c r="AP699" s="142"/>
      <c r="AQ699" s="142"/>
      <c r="AR699" s="142"/>
      <c r="AS699" s="142"/>
      <c r="AT699" s="142"/>
      <c r="AU699" s="142"/>
      <c r="AV699" s="142"/>
      <c r="AW699" s="142"/>
      <c r="AX699" s="142"/>
      <c r="AY699" s="142"/>
      <c r="AZ699" s="142"/>
      <c r="BA699" s="142"/>
      <c r="BB699" s="142"/>
      <c r="BC699" s="142"/>
      <c r="BD699" s="142"/>
      <c r="BE699" s="142"/>
      <c r="BF699" s="142"/>
      <c r="BG699" s="142"/>
      <c r="BH699" s="142"/>
      <c r="BI699" s="142"/>
      <c r="BJ699" s="142"/>
      <c r="BK699" s="142"/>
      <c r="BL699" s="142"/>
      <c r="BM699" s="142"/>
      <c r="BN699" s="142"/>
    </row>
    <row r="700" spans="18:66" s="2" customFormat="1" ht="12.75">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c r="AQ700" s="142"/>
      <c r="AR700" s="142"/>
      <c r="AS700" s="142"/>
      <c r="AT700" s="142"/>
      <c r="AU700" s="142"/>
      <c r="AV700" s="142"/>
      <c r="AW700" s="142"/>
      <c r="AX700" s="142"/>
      <c r="AY700" s="142"/>
      <c r="AZ700" s="142"/>
      <c r="BA700" s="142"/>
      <c r="BB700" s="142"/>
      <c r="BC700" s="142"/>
      <c r="BD700" s="142"/>
      <c r="BE700" s="142"/>
      <c r="BF700" s="142"/>
      <c r="BG700" s="142"/>
      <c r="BH700" s="142"/>
      <c r="BI700" s="142"/>
      <c r="BJ700" s="142"/>
      <c r="BK700" s="142"/>
      <c r="BL700" s="142"/>
      <c r="BM700" s="142"/>
      <c r="BN700" s="142"/>
    </row>
    <row r="701" spans="18:66" s="2" customFormat="1" ht="12.75">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c r="AQ701" s="142"/>
      <c r="AR701" s="142"/>
      <c r="AS701" s="142"/>
      <c r="AT701" s="142"/>
      <c r="AU701" s="142"/>
      <c r="AV701" s="142"/>
      <c r="AW701" s="142"/>
      <c r="AX701" s="142"/>
      <c r="AY701" s="142"/>
      <c r="AZ701" s="142"/>
      <c r="BA701" s="142"/>
      <c r="BB701" s="142"/>
      <c r="BC701" s="142"/>
      <c r="BD701" s="142"/>
      <c r="BE701" s="142"/>
      <c r="BF701" s="142"/>
      <c r="BG701" s="142"/>
      <c r="BH701" s="142"/>
      <c r="BI701" s="142"/>
      <c r="BJ701" s="142"/>
      <c r="BK701" s="142"/>
      <c r="BL701" s="142"/>
      <c r="BM701" s="142"/>
      <c r="BN701" s="142"/>
    </row>
    <row r="702" spans="18:66" s="2" customFormat="1" ht="12.75">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c r="AN702" s="142"/>
      <c r="AO702" s="142"/>
      <c r="AP702" s="142"/>
      <c r="AQ702" s="142"/>
      <c r="AR702" s="142"/>
      <c r="AS702" s="142"/>
      <c r="AT702" s="142"/>
      <c r="AU702" s="142"/>
      <c r="AV702" s="142"/>
      <c r="AW702" s="142"/>
      <c r="AX702" s="142"/>
      <c r="AY702" s="142"/>
      <c r="AZ702" s="142"/>
      <c r="BA702" s="142"/>
      <c r="BB702" s="142"/>
      <c r="BC702" s="142"/>
      <c r="BD702" s="142"/>
      <c r="BE702" s="142"/>
      <c r="BF702" s="142"/>
      <c r="BG702" s="142"/>
      <c r="BH702" s="142"/>
      <c r="BI702" s="142"/>
      <c r="BJ702" s="142"/>
      <c r="BK702" s="142"/>
      <c r="BL702" s="142"/>
      <c r="BM702" s="142"/>
      <c r="BN702" s="142"/>
    </row>
    <row r="703" spans="18:66" s="2" customFormat="1" ht="12.75">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c r="AQ703" s="142"/>
      <c r="AR703" s="142"/>
      <c r="AS703" s="142"/>
      <c r="AT703" s="142"/>
      <c r="AU703" s="142"/>
      <c r="AV703" s="142"/>
      <c r="AW703" s="142"/>
      <c r="AX703" s="142"/>
      <c r="AY703" s="142"/>
      <c r="AZ703" s="142"/>
      <c r="BA703" s="142"/>
      <c r="BB703" s="142"/>
      <c r="BC703" s="142"/>
      <c r="BD703" s="142"/>
      <c r="BE703" s="142"/>
      <c r="BF703" s="142"/>
      <c r="BG703" s="142"/>
      <c r="BH703" s="142"/>
      <c r="BI703" s="142"/>
      <c r="BJ703" s="142"/>
      <c r="BK703" s="142"/>
      <c r="BL703" s="142"/>
      <c r="BM703" s="142"/>
      <c r="BN703" s="142"/>
    </row>
    <row r="704" spans="18:66" s="2" customFormat="1" ht="12.75">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c r="BJ704" s="142"/>
      <c r="BK704" s="142"/>
      <c r="BL704" s="142"/>
      <c r="BM704" s="142"/>
      <c r="BN704" s="142"/>
    </row>
    <row r="705" spans="18:66" s="2" customFormat="1" ht="12.75">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c r="AN705" s="142"/>
      <c r="AO705" s="142"/>
      <c r="AP705" s="142"/>
      <c r="AQ705" s="142"/>
      <c r="AR705" s="142"/>
      <c r="AS705" s="142"/>
      <c r="AT705" s="142"/>
      <c r="AU705" s="142"/>
      <c r="AV705" s="142"/>
      <c r="AW705" s="142"/>
      <c r="AX705" s="142"/>
      <c r="AY705" s="142"/>
      <c r="AZ705" s="142"/>
      <c r="BA705" s="142"/>
      <c r="BB705" s="142"/>
      <c r="BC705" s="142"/>
      <c r="BD705" s="142"/>
      <c r="BE705" s="142"/>
      <c r="BF705" s="142"/>
      <c r="BG705" s="142"/>
      <c r="BH705" s="142"/>
      <c r="BI705" s="142"/>
      <c r="BJ705" s="142"/>
      <c r="BK705" s="142"/>
      <c r="BL705" s="142"/>
      <c r="BM705" s="142"/>
      <c r="BN705" s="142"/>
    </row>
    <row r="706" spans="18:66" s="2" customFormat="1" ht="12.75">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c r="AQ706" s="142"/>
      <c r="AR706" s="142"/>
      <c r="AS706" s="142"/>
      <c r="AT706" s="142"/>
      <c r="AU706" s="142"/>
      <c r="AV706" s="142"/>
      <c r="AW706" s="142"/>
      <c r="AX706" s="142"/>
      <c r="AY706" s="142"/>
      <c r="AZ706" s="142"/>
      <c r="BA706" s="142"/>
      <c r="BB706" s="142"/>
      <c r="BC706" s="142"/>
      <c r="BD706" s="142"/>
      <c r="BE706" s="142"/>
      <c r="BF706" s="142"/>
      <c r="BG706" s="142"/>
      <c r="BH706" s="142"/>
      <c r="BI706" s="142"/>
      <c r="BJ706" s="142"/>
      <c r="BK706" s="142"/>
      <c r="BL706" s="142"/>
      <c r="BM706" s="142"/>
      <c r="BN706" s="142"/>
    </row>
    <row r="707" spans="18:66" s="2" customFormat="1" ht="12.75">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c r="AN707" s="142"/>
      <c r="AO707" s="142"/>
      <c r="AP707" s="142"/>
      <c r="AQ707" s="142"/>
      <c r="AR707" s="142"/>
      <c r="AS707" s="142"/>
      <c r="AT707" s="142"/>
      <c r="AU707" s="142"/>
      <c r="AV707" s="142"/>
      <c r="AW707" s="142"/>
      <c r="AX707" s="142"/>
      <c r="AY707" s="142"/>
      <c r="AZ707" s="142"/>
      <c r="BA707" s="142"/>
      <c r="BB707" s="142"/>
      <c r="BC707" s="142"/>
      <c r="BD707" s="142"/>
      <c r="BE707" s="142"/>
      <c r="BF707" s="142"/>
      <c r="BG707" s="142"/>
      <c r="BH707" s="142"/>
      <c r="BI707" s="142"/>
      <c r="BJ707" s="142"/>
      <c r="BK707" s="142"/>
      <c r="BL707" s="142"/>
      <c r="BM707" s="142"/>
      <c r="BN707" s="142"/>
    </row>
    <row r="708" spans="18:66" s="2" customFormat="1" ht="12.75">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c r="AN708" s="142"/>
      <c r="AO708" s="142"/>
      <c r="AP708" s="142"/>
      <c r="AQ708" s="142"/>
      <c r="AR708" s="142"/>
      <c r="AS708" s="142"/>
      <c r="AT708" s="142"/>
      <c r="AU708" s="142"/>
      <c r="AV708" s="142"/>
      <c r="AW708" s="142"/>
      <c r="AX708" s="142"/>
      <c r="AY708" s="142"/>
      <c r="AZ708" s="142"/>
      <c r="BA708" s="142"/>
      <c r="BB708" s="142"/>
      <c r="BC708" s="142"/>
      <c r="BD708" s="142"/>
      <c r="BE708" s="142"/>
      <c r="BF708" s="142"/>
      <c r="BG708" s="142"/>
      <c r="BH708" s="142"/>
      <c r="BI708" s="142"/>
      <c r="BJ708" s="142"/>
      <c r="BK708" s="142"/>
      <c r="BL708" s="142"/>
      <c r="BM708" s="142"/>
      <c r="BN708" s="142"/>
    </row>
    <row r="709" spans="18:66" s="2" customFormat="1" ht="12.75">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c r="AN709" s="142"/>
      <c r="AO709" s="142"/>
      <c r="AP709" s="142"/>
      <c r="AQ709" s="142"/>
      <c r="AR709" s="142"/>
      <c r="AS709" s="142"/>
      <c r="AT709" s="142"/>
      <c r="AU709" s="142"/>
      <c r="AV709" s="142"/>
      <c r="AW709" s="142"/>
      <c r="AX709" s="142"/>
      <c r="AY709" s="142"/>
      <c r="AZ709" s="142"/>
      <c r="BA709" s="142"/>
      <c r="BB709" s="142"/>
      <c r="BC709" s="142"/>
      <c r="BD709" s="142"/>
      <c r="BE709" s="142"/>
      <c r="BF709" s="142"/>
      <c r="BG709" s="142"/>
      <c r="BH709" s="142"/>
      <c r="BI709" s="142"/>
      <c r="BJ709" s="142"/>
      <c r="BK709" s="142"/>
      <c r="BL709" s="142"/>
      <c r="BM709" s="142"/>
      <c r="BN709" s="142"/>
    </row>
    <row r="710" spans="18:66" s="2" customFormat="1" ht="12.75">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c r="AN710" s="142"/>
      <c r="AO710" s="142"/>
      <c r="AP710" s="142"/>
      <c r="AQ710" s="142"/>
      <c r="AR710" s="142"/>
      <c r="AS710" s="142"/>
      <c r="AT710" s="142"/>
      <c r="AU710" s="142"/>
      <c r="AV710" s="142"/>
      <c r="AW710" s="142"/>
      <c r="AX710" s="142"/>
      <c r="AY710" s="142"/>
      <c r="AZ710" s="142"/>
      <c r="BA710" s="142"/>
      <c r="BB710" s="142"/>
      <c r="BC710" s="142"/>
      <c r="BD710" s="142"/>
      <c r="BE710" s="142"/>
      <c r="BF710" s="142"/>
      <c r="BG710" s="142"/>
      <c r="BH710" s="142"/>
      <c r="BI710" s="142"/>
      <c r="BJ710" s="142"/>
      <c r="BK710" s="142"/>
      <c r="BL710" s="142"/>
      <c r="BM710" s="142"/>
      <c r="BN710" s="142"/>
    </row>
    <row r="711" spans="18:66" s="2" customFormat="1" ht="12.75">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c r="AQ711" s="142"/>
      <c r="AR711" s="142"/>
      <c r="AS711" s="142"/>
      <c r="AT711" s="142"/>
      <c r="AU711" s="142"/>
      <c r="AV711" s="142"/>
      <c r="AW711" s="142"/>
      <c r="AX711" s="142"/>
      <c r="AY711" s="142"/>
      <c r="AZ711" s="142"/>
      <c r="BA711" s="142"/>
      <c r="BB711" s="142"/>
      <c r="BC711" s="142"/>
      <c r="BD711" s="142"/>
      <c r="BE711" s="142"/>
      <c r="BF711" s="142"/>
      <c r="BG711" s="142"/>
      <c r="BH711" s="142"/>
      <c r="BI711" s="142"/>
      <c r="BJ711" s="142"/>
      <c r="BK711" s="142"/>
      <c r="BL711" s="142"/>
      <c r="BM711" s="142"/>
      <c r="BN711" s="142"/>
    </row>
    <row r="712" spans="18:66" s="2" customFormat="1" ht="12.75">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c r="AN712" s="142"/>
      <c r="AO712" s="142"/>
      <c r="AP712" s="142"/>
      <c r="AQ712" s="142"/>
      <c r="AR712" s="142"/>
      <c r="AS712" s="142"/>
      <c r="AT712" s="142"/>
      <c r="AU712" s="142"/>
      <c r="AV712" s="142"/>
      <c r="AW712" s="142"/>
      <c r="AX712" s="142"/>
      <c r="AY712" s="142"/>
      <c r="AZ712" s="142"/>
      <c r="BA712" s="142"/>
      <c r="BB712" s="142"/>
      <c r="BC712" s="142"/>
      <c r="BD712" s="142"/>
      <c r="BE712" s="142"/>
      <c r="BF712" s="142"/>
      <c r="BG712" s="142"/>
      <c r="BH712" s="142"/>
      <c r="BI712" s="142"/>
      <c r="BJ712" s="142"/>
      <c r="BK712" s="142"/>
      <c r="BL712" s="142"/>
      <c r="BM712" s="142"/>
      <c r="BN712" s="142"/>
    </row>
    <row r="713" spans="18:66" s="2" customFormat="1" ht="12.75">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c r="AN713" s="142"/>
      <c r="AO713" s="142"/>
      <c r="AP713" s="142"/>
      <c r="AQ713" s="142"/>
      <c r="AR713" s="142"/>
      <c r="AS713" s="142"/>
      <c r="AT713" s="142"/>
      <c r="AU713" s="142"/>
      <c r="AV713" s="142"/>
      <c r="AW713" s="142"/>
      <c r="AX713" s="142"/>
      <c r="AY713" s="142"/>
      <c r="AZ713" s="142"/>
      <c r="BA713" s="142"/>
      <c r="BB713" s="142"/>
      <c r="BC713" s="142"/>
      <c r="BD713" s="142"/>
      <c r="BE713" s="142"/>
      <c r="BF713" s="142"/>
      <c r="BG713" s="142"/>
      <c r="BH713" s="142"/>
      <c r="BI713" s="142"/>
      <c r="BJ713" s="142"/>
      <c r="BK713" s="142"/>
      <c r="BL713" s="142"/>
      <c r="BM713" s="142"/>
      <c r="BN713" s="142"/>
    </row>
    <row r="714" spans="18:66" s="2" customFormat="1" ht="12.75">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c r="AN714" s="142"/>
      <c r="AO714" s="142"/>
      <c r="AP714" s="142"/>
      <c r="AQ714" s="142"/>
      <c r="AR714" s="142"/>
      <c r="AS714" s="142"/>
      <c r="AT714" s="142"/>
      <c r="AU714" s="142"/>
      <c r="AV714" s="142"/>
      <c r="AW714" s="142"/>
      <c r="AX714" s="142"/>
      <c r="AY714" s="142"/>
      <c r="AZ714" s="142"/>
      <c r="BA714" s="142"/>
      <c r="BB714" s="142"/>
      <c r="BC714" s="142"/>
      <c r="BD714" s="142"/>
      <c r="BE714" s="142"/>
      <c r="BF714" s="142"/>
      <c r="BG714" s="142"/>
      <c r="BH714" s="142"/>
      <c r="BI714" s="142"/>
      <c r="BJ714" s="142"/>
      <c r="BK714" s="142"/>
      <c r="BL714" s="142"/>
      <c r="BM714" s="142"/>
      <c r="BN714" s="142"/>
    </row>
    <row r="715" spans="18:66" s="2" customFormat="1" ht="12.75">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c r="AN715" s="142"/>
      <c r="AO715" s="142"/>
      <c r="AP715" s="142"/>
      <c r="AQ715" s="142"/>
      <c r="AR715" s="142"/>
      <c r="AS715" s="142"/>
      <c r="AT715" s="142"/>
      <c r="AU715" s="142"/>
      <c r="AV715" s="142"/>
      <c r="AW715" s="142"/>
      <c r="AX715" s="142"/>
      <c r="AY715" s="142"/>
      <c r="AZ715" s="142"/>
      <c r="BA715" s="142"/>
      <c r="BB715" s="142"/>
      <c r="BC715" s="142"/>
      <c r="BD715" s="142"/>
      <c r="BE715" s="142"/>
      <c r="BF715" s="142"/>
      <c r="BG715" s="142"/>
      <c r="BH715" s="142"/>
      <c r="BI715" s="142"/>
      <c r="BJ715" s="142"/>
      <c r="BK715" s="142"/>
      <c r="BL715" s="142"/>
      <c r="BM715" s="142"/>
      <c r="BN715" s="142"/>
    </row>
    <row r="716" spans="18:66" s="2" customFormat="1" ht="12.75">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c r="AN716" s="142"/>
      <c r="AO716" s="142"/>
      <c r="AP716" s="142"/>
      <c r="AQ716" s="142"/>
      <c r="AR716" s="142"/>
      <c r="AS716" s="142"/>
      <c r="AT716" s="142"/>
      <c r="AU716" s="142"/>
      <c r="AV716" s="142"/>
      <c r="AW716" s="142"/>
      <c r="AX716" s="142"/>
      <c r="AY716" s="142"/>
      <c r="AZ716" s="142"/>
      <c r="BA716" s="142"/>
      <c r="BB716" s="142"/>
      <c r="BC716" s="142"/>
      <c r="BD716" s="142"/>
      <c r="BE716" s="142"/>
      <c r="BF716" s="142"/>
      <c r="BG716" s="142"/>
      <c r="BH716" s="142"/>
      <c r="BI716" s="142"/>
      <c r="BJ716" s="142"/>
      <c r="BK716" s="142"/>
      <c r="BL716" s="142"/>
      <c r="BM716" s="142"/>
      <c r="BN716" s="142"/>
    </row>
    <row r="717" spans="18:66" s="2" customFormat="1" ht="12.75">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c r="AQ717" s="142"/>
      <c r="AR717" s="142"/>
      <c r="AS717" s="142"/>
      <c r="AT717" s="142"/>
      <c r="AU717" s="142"/>
      <c r="AV717" s="142"/>
      <c r="AW717" s="142"/>
      <c r="AX717" s="142"/>
      <c r="AY717" s="142"/>
      <c r="AZ717" s="142"/>
      <c r="BA717" s="142"/>
      <c r="BB717" s="142"/>
      <c r="BC717" s="142"/>
      <c r="BD717" s="142"/>
      <c r="BE717" s="142"/>
      <c r="BF717" s="142"/>
      <c r="BG717" s="142"/>
      <c r="BH717" s="142"/>
      <c r="BI717" s="142"/>
      <c r="BJ717" s="142"/>
      <c r="BK717" s="142"/>
      <c r="BL717" s="142"/>
      <c r="BM717" s="142"/>
      <c r="BN717" s="142"/>
    </row>
    <row r="718" spans="18:66" s="2" customFormat="1" ht="12.75">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c r="BI718" s="142"/>
      <c r="BJ718" s="142"/>
      <c r="BK718" s="142"/>
      <c r="BL718" s="142"/>
      <c r="BM718" s="142"/>
      <c r="BN718" s="142"/>
    </row>
    <row r="719" spans="18:66" s="2" customFormat="1" ht="12.75">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c r="BI719" s="142"/>
      <c r="BJ719" s="142"/>
      <c r="BK719" s="142"/>
      <c r="BL719" s="142"/>
      <c r="BM719" s="142"/>
      <c r="BN719" s="142"/>
    </row>
    <row r="720" spans="18:66" s="2" customFormat="1" ht="12.75">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c r="AN720" s="142"/>
      <c r="AO720" s="142"/>
      <c r="AP720" s="142"/>
      <c r="AQ720" s="142"/>
      <c r="AR720" s="142"/>
      <c r="AS720" s="142"/>
      <c r="AT720" s="142"/>
      <c r="AU720" s="142"/>
      <c r="AV720" s="142"/>
      <c r="AW720" s="142"/>
      <c r="AX720" s="142"/>
      <c r="AY720" s="142"/>
      <c r="AZ720" s="142"/>
      <c r="BA720" s="142"/>
      <c r="BB720" s="142"/>
      <c r="BC720" s="142"/>
      <c r="BD720" s="142"/>
      <c r="BE720" s="142"/>
      <c r="BF720" s="142"/>
      <c r="BG720" s="142"/>
      <c r="BH720" s="142"/>
      <c r="BI720" s="142"/>
      <c r="BJ720" s="142"/>
      <c r="BK720" s="142"/>
      <c r="BL720" s="142"/>
      <c r="BM720" s="142"/>
      <c r="BN720" s="142"/>
    </row>
    <row r="721" spans="18:66" s="2" customFormat="1" ht="12.75">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c r="AQ721" s="142"/>
      <c r="AR721" s="142"/>
      <c r="AS721" s="142"/>
      <c r="AT721" s="142"/>
      <c r="AU721" s="142"/>
      <c r="AV721" s="142"/>
      <c r="AW721" s="142"/>
      <c r="AX721" s="142"/>
      <c r="AY721" s="142"/>
      <c r="AZ721" s="142"/>
      <c r="BA721" s="142"/>
      <c r="BB721" s="142"/>
      <c r="BC721" s="142"/>
      <c r="BD721" s="142"/>
      <c r="BE721" s="142"/>
      <c r="BF721" s="142"/>
      <c r="BG721" s="142"/>
      <c r="BH721" s="142"/>
      <c r="BI721" s="142"/>
      <c r="BJ721" s="142"/>
      <c r="BK721" s="142"/>
      <c r="BL721" s="142"/>
      <c r="BM721" s="142"/>
      <c r="BN721" s="142"/>
    </row>
    <row r="722" spans="18:66" s="2" customFormat="1" ht="12.75">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c r="AQ722" s="142"/>
      <c r="AR722" s="142"/>
      <c r="AS722" s="142"/>
      <c r="AT722" s="142"/>
      <c r="AU722" s="142"/>
      <c r="AV722" s="142"/>
      <c r="AW722" s="142"/>
      <c r="AX722" s="142"/>
      <c r="AY722" s="142"/>
      <c r="AZ722" s="142"/>
      <c r="BA722" s="142"/>
      <c r="BB722" s="142"/>
      <c r="BC722" s="142"/>
      <c r="BD722" s="142"/>
      <c r="BE722" s="142"/>
      <c r="BF722" s="142"/>
      <c r="BG722" s="142"/>
      <c r="BH722" s="142"/>
      <c r="BI722" s="142"/>
      <c r="BJ722" s="142"/>
      <c r="BK722" s="142"/>
      <c r="BL722" s="142"/>
      <c r="BM722" s="142"/>
      <c r="BN722" s="142"/>
    </row>
    <row r="723" spans="18:66" s="2" customFormat="1" ht="12.75">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c r="AQ723" s="142"/>
      <c r="AR723" s="142"/>
      <c r="AS723" s="142"/>
      <c r="AT723" s="142"/>
      <c r="AU723" s="142"/>
      <c r="AV723" s="142"/>
      <c r="AW723" s="142"/>
      <c r="AX723" s="142"/>
      <c r="AY723" s="142"/>
      <c r="AZ723" s="142"/>
      <c r="BA723" s="142"/>
      <c r="BB723" s="142"/>
      <c r="BC723" s="142"/>
      <c r="BD723" s="142"/>
      <c r="BE723" s="142"/>
      <c r="BF723" s="142"/>
      <c r="BG723" s="142"/>
      <c r="BH723" s="142"/>
      <c r="BI723" s="142"/>
      <c r="BJ723" s="142"/>
      <c r="BK723" s="142"/>
      <c r="BL723" s="142"/>
      <c r="BM723" s="142"/>
      <c r="BN723" s="142"/>
    </row>
    <row r="724" spans="18:66" s="2" customFormat="1" ht="12.75">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c r="AQ724" s="142"/>
      <c r="AR724" s="142"/>
      <c r="AS724" s="142"/>
      <c r="AT724" s="142"/>
      <c r="AU724" s="142"/>
      <c r="AV724" s="142"/>
      <c r="AW724" s="142"/>
      <c r="AX724" s="142"/>
      <c r="AY724" s="142"/>
      <c r="AZ724" s="142"/>
      <c r="BA724" s="142"/>
      <c r="BB724" s="142"/>
      <c r="BC724" s="142"/>
      <c r="BD724" s="142"/>
      <c r="BE724" s="142"/>
      <c r="BF724" s="142"/>
      <c r="BG724" s="142"/>
      <c r="BH724" s="142"/>
      <c r="BI724" s="142"/>
      <c r="BJ724" s="142"/>
      <c r="BK724" s="142"/>
      <c r="BL724" s="142"/>
      <c r="BM724" s="142"/>
      <c r="BN724" s="142"/>
    </row>
    <row r="725" spans="18:66" s="2" customFormat="1" ht="12.75">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c r="AQ725" s="142"/>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row>
    <row r="726" spans="18:66" s="2" customFormat="1" ht="12.75">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c r="AQ726" s="142"/>
      <c r="AR726" s="142"/>
      <c r="AS726" s="142"/>
      <c r="AT726" s="142"/>
      <c r="AU726" s="142"/>
      <c r="AV726" s="142"/>
      <c r="AW726" s="142"/>
      <c r="AX726" s="142"/>
      <c r="AY726" s="142"/>
      <c r="AZ726" s="142"/>
      <c r="BA726" s="142"/>
      <c r="BB726" s="142"/>
      <c r="BC726" s="142"/>
      <c r="BD726" s="142"/>
      <c r="BE726" s="142"/>
      <c r="BF726" s="142"/>
      <c r="BG726" s="142"/>
      <c r="BH726" s="142"/>
      <c r="BI726" s="142"/>
      <c r="BJ726" s="142"/>
      <c r="BK726" s="142"/>
      <c r="BL726" s="142"/>
      <c r="BM726" s="142"/>
      <c r="BN726" s="142"/>
    </row>
    <row r="727" spans="18:66" s="2" customFormat="1" ht="12.75">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c r="AQ727" s="142"/>
      <c r="AR727" s="142"/>
      <c r="AS727" s="142"/>
      <c r="AT727" s="142"/>
      <c r="AU727" s="142"/>
      <c r="AV727" s="142"/>
      <c r="AW727" s="142"/>
      <c r="AX727" s="142"/>
      <c r="AY727" s="142"/>
      <c r="AZ727" s="142"/>
      <c r="BA727" s="142"/>
      <c r="BB727" s="142"/>
      <c r="BC727" s="142"/>
      <c r="BD727" s="142"/>
      <c r="BE727" s="142"/>
      <c r="BF727" s="142"/>
      <c r="BG727" s="142"/>
      <c r="BH727" s="142"/>
      <c r="BI727" s="142"/>
      <c r="BJ727" s="142"/>
      <c r="BK727" s="142"/>
      <c r="BL727" s="142"/>
      <c r="BM727" s="142"/>
      <c r="BN727" s="142"/>
    </row>
    <row r="728" spans="18:66" s="2" customFormat="1" ht="12.75">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c r="AQ728" s="142"/>
      <c r="AR728" s="142"/>
      <c r="AS728" s="142"/>
      <c r="AT728" s="142"/>
      <c r="AU728" s="142"/>
      <c r="AV728" s="142"/>
      <c r="AW728" s="142"/>
      <c r="AX728" s="142"/>
      <c r="AY728" s="142"/>
      <c r="AZ728" s="142"/>
      <c r="BA728" s="142"/>
      <c r="BB728" s="142"/>
      <c r="BC728" s="142"/>
      <c r="BD728" s="142"/>
      <c r="BE728" s="142"/>
      <c r="BF728" s="142"/>
      <c r="BG728" s="142"/>
      <c r="BH728" s="142"/>
      <c r="BI728" s="142"/>
      <c r="BJ728" s="142"/>
      <c r="BK728" s="142"/>
      <c r="BL728" s="142"/>
      <c r="BM728" s="142"/>
      <c r="BN728" s="142"/>
    </row>
    <row r="729" spans="18:66" s="2" customFormat="1" ht="12.75">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c r="AQ729" s="142"/>
      <c r="AR729" s="142"/>
      <c r="AS729" s="142"/>
      <c r="AT729" s="142"/>
      <c r="AU729" s="142"/>
      <c r="AV729" s="142"/>
      <c r="AW729" s="142"/>
      <c r="AX729" s="142"/>
      <c r="AY729" s="142"/>
      <c r="AZ729" s="142"/>
      <c r="BA729" s="142"/>
      <c r="BB729" s="142"/>
      <c r="BC729" s="142"/>
      <c r="BD729" s="142"/>
      <c r="BE729" s="142"/>
      <c r="BF729" s="142"/>
      <c r="BG729" s="142"/>
      <c r="BH729" s="142"/>
      <c r="BI729" s="142"/>
      <c r="BJ729" s="142"/>
      <c r="BK729" s="142"/>
      <c r="BL729" s="142"/>
      <c r="BM729" s="142"/>
      <c r="BN729" s="142"/>
    </row>
    <row r="730" spans="18:66" s="2" customFormat="1" ht="12.75">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c r="AQ730" s="142"/>
      <c r="AR730" s="142"/>
      <c r="AS730" s="142"/>
      <c r="AT730" s="142"/>
      <c r="AU730" s="142"/>
      <c r="AV730" s="142"/>
      <c r="AW730" s="142"/>
      <c r="AX730" s="142"/>
      <c r="AY730" s="142"/>
      <c r="AZ730" s="142"/>
      <c r="BA730" s="142"/>
      <c r="BB730" s="142"/>
      <c r="BC730" s="142"/>
      <c r="BD730" s="142"/>
      <c r="BE730" s="142"/>
      <c r="BF730" s="142"/>
      <c r="BG730" s="142"/>
      <c r="BH730" s="142"/>
      <c r="BI730" s="142"/>
      <c r="BJ730" s="142"/>
      <c r="BK730" s="142"/>
      <c r="BL730" s="142"/>
      <c r="BM730" s="142"/>
      <c r="BN730" s="142"/>
    </row>
    <row r="731" spans="18:66" s="2" customFormat="1" ht="12.75">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c r="AQ731" s="142"/>
      <c r="AR731" s="142"/>
      <c r="AS731" s="142"/>
      <c r="AT731" s="142"/>
      <c r="AU731" s="142"/>
      <c r="AV731" s="142"/>
      <c r="AW731" s="142"/>
      <c r="AX731" s="142"/>
      <c r="AY731" s="142"/>
      <c r="AZ731" s="142"/>
      <c r="BA731" s="142"/>
      <c r="BB731" s="142"/>
      <c r="BC731" s="142"/>
      <c r="BD731" s="142"/>
      <c r="BE731" s="142"/>
      <c r="BF731" s="142"/>
      <c r="BG731" s="142"/>
      <c r="BH731" s="142"/>
      <c r="BI731" s="142"/>
      <c r="BJ731" s="142"/>
      <c r="BK731" s="142"/>
      <c r="BL731" s="142"/>
      <c r="BM731" s="142"/>
      <c r="BN731" s="142"/>
    </row>
    <row r="732" spans="18:66" s="2" customFormat="1" ht="12.75">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c r="AQ732" s="142"/>
      <c r="AR732" s="142"/>
      <c r="AS732" s="142"/>
      <c r="AT732" s="142"/>
      <c r="AU732" s="142"/>
      <c r="AV732" s="142"/>
      <c r="AW732" s="142"/>
      <c r="AX732" s="142"/>
      <c r="AY732" s="142"/>
      <c r="AZ732" s="142"/>
      <c r="BA732" s="142"/>
      <c r="BB732" s="142"/>
      <c r="BC732" s="142"/>
      <c r="BD732" s="142"/>
      <c r="BE732" s="142"/>
      <c r="BF732" s="142"/>
      <c r="BG732" s="142"/>
      <c r="BH732" s="142"/>
      <c r="BI732" s="142"/>
      <c r="BJ732" s="142"/>
      <c r="BK732" s="142"/>
      <c r="BL732" s="142"/>
      <c r="BM732" s="142"/>
      <c r="BN732" s="142"/>
    </row>
    <row r="733" spans="18:66" s="2" customFormat="1" ht="12.75">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row>
    <row r="734" spans="18:66" s="2" customFormat="1" ht="12.75">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row>
    <row r="735" spans="18:66" s="2" customFormat="1" ht="12.75">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row>
    <row r="736" spans="18:66" s="2" customFormat="1" ht="12.75">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row>
    <row r="737" spans="18:66" s="2" customFormat="1" ht="12.75">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c r="AQ737" s="142"/>
      <c r="AR737" s="142"/>
      <c r="AS737" s="142"/>
      <c r="AT737" s="142"/>
      <c r="AU737" s="142"/>
      <c r="AV737" s="142"/>
      <c r="AW737" s="142"/>
      <c r="AX737" s="142"/>
      <c r="AY737" s="142"/>
      <c r="AZ737" s="142"/>
      <c r="BA737" s="142"/>
      <c r="BB737" s="142"/>
      <c r="BC737" s="142"/>
      <c r="BD737" s="142"/>
      <c r="BE737" s="142"/>
      <c r="BF737" s="142"/>
      <c r="BG737" s="142"/>
      <c r="BH737" s="142"/>
      <c r="BI737" s="142"/>
      <c r="BJ737" s="142"/>
      <c r="BK737" s="142"/>
      <c r="BL737" s="142"/>
      <c r="BM737" s="142"/>
      <c r="BN737" s="142"/>
    </row>
    <row r="738" spans="18:66" s="2" customFormat="1" ht="12.75">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c r="AQ738" s="142"/>
      <c r="AR738" s="142"/>
      <c r="AS738" s="142"/>
      <c r="AT738" s="142"/>
      <c r="AU738" s="142"/>
      <c r="AV738" s="142"/>
      <c r="AW738" s="142"/>
      <c r="AX738" s="142"/>
      <c r="AY738" s="142"/>
      <c r="AZ738" s="142"/>
      <c r="BA738" s="142"/>
      <c r="BB738" s="142"/>
      <c r="BC738" s="142"/>
      <c r="BD738" s="142"/>
      <c r="BE738" s="142"/>
      <c r="BF738" s="142"/>
      <c r="BG738" s="142"/>
      <c r="BH738" s="142"/>
      <c r="BI738" s="142"/>
      <c r="BJ738" s="142"/>
      <c r="BK738" s="142"/>
      <c r="BL738" s="142"/>
      <c r="BM738" s="142"/>
      <c r="BN738" s="142"/>
    </row>
    <row r="739" spans="18:66" s="2" customFormat="1" ht="12.75">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c r="AQ739" s="142"/>
      <c r="AR739" s="142"/>
      <c r="AS739" s="142"/>
      <c r="AT739" s="142"/>
      <c r="AU739" s="142"/>
      <c r="AV739" s="142"/>
      <c r="AW739" s="142"/>
      <c r="AX739" s="142"/>
      <c r="AY739" s="142"/>
      <c r="AZ739" s="142"/>
      <c r="BA739" s="142"/>
      <c r="BB739" s="142"/>
      <c r="BC739" s="142"/>
      <c r="BD739" s="142"/>
      <c r="BE739" s="142"/>
      <c r="BF739" s="142"/>
      <c r="BG739" s="142"/>
      <c r="BH739" s="142"/>
      <c r="BI739" s="142"/>
      <c r="BJ739" s="142"/>
      <c r="BK739" s="142"/>
      <c r="BL739" s="142"/>
      <c r="BM739" s="142"/>
      <c r="BN739" s="142"/>
    </row>
    <row r="740" spans="18:66" s="2" customFormat="1" ht="12.75">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c r="AQ740" s="142"/>
      <c r="AR740" s="142"/>
      <c r="AS740" s="142"/>
      <c r="AT740" s="142"/>
      <c r="AU740" s="142"/>
      <c r="AV740" s="142"/>
      <c r="AW740" s="142"/>
      <c r="AX740" s="142"/>
      <c r="AY740" s="142"/>
      <c r="AZ740" s="142"/>
      <c r="BA740" s="142"/>
      <c r="BB740" s="142"/>
      <c r="BC740" s="142"/>
      <c r="BD740" s="142"/>
      <c r="BE740" s="142"/>
      <c r="BF740" s="142"/>
      <c r="BG740" s="142"/>
      <c r="BH740" s="142"/>
      <c r="BI740" s="142"/>
      <c r="BJ740" s="142"/>
      <c r="BK740" s="142"/>
      <c r="BL740" s="142"/>
      <c r="BM740" s="142"/>
      <c r="BN740" s="142"/>
    </row>
    <row r="741" spans="18:66" s="2" customFormat="1" ht="12.75">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c r="AQ741" s="142"/>
      <c r="AR741" s="142"/>
      <c r="AS741" s="142"/>
      <c r="AT741" s="142"/>
      <c r="AU741" s="142"/>
      <c r="AV741" s="142"/>
      <c r="AW741" s="142"/>
      <c r="AX741" s="142"/>
      <c r="AY741" s="142"/>
      <c r="AZ741" s="142"/>
      <c r="BA741" s="142"/>
      <c r="BB741" s="142"/>
      <c r="BC741" s="142"/>
      <c r="BD741" s="142"/>
      <c r="BE741" s="142"/>
      <c r="BF741" s="142"/>
      <c r="BG741" s="142"/>
      <c r="BH741" s="142"/>
      <c r="BI741" s="142"/>
      <c r="BJ741" s="142"/>
      <c r="BK741" s="142"/>
      <c r="BL741" s="142"/>
      <c r="BM741" s="142"/>
      <c r="BN741" s="142"/>
    </row>
    <row r="742" spans="18:66" s="2" customFormat="1" ht="12.75">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c r="AQ742" s="142"/>
      <c r="AR742" s="142"/>
      <c r="AS742" s="142"/>
      <c r="AT742" s="142"/>
      <c r="AU742" s="142"/>
      <c r="AV742" s="142"/>
      <c r="AW742" s="142"/>
      <c r="AX742" s="142"/>
      <c r="AY742" s="142"/>
      <c r="AZ742" s="142"/>
      <c r="BA742" s="142"/>
      <c r="BB742" s="142"/>
      <c r="BC742" s="142"/>
      <c r="BD742" s="142"/>
      <c r="BE742" s="142"/>
      <c r="BF742" s="142"/>
      <c r="BG742" s="142"/>
      <c r="BH742" s="142"/>
      <c r="BI742" s="142"/>
      <c r="BJ742" s="142"/>
      <c r="BK742" s="142"/>
      <c r="BL742" s="142"/>
      <c r="BM742" s="142"/>
      <c r="BN742" s="142"/>
    </row>
    <row r="743" spans="18:66" s="2" customFormat="1" ht="12.75">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c r="AQ743" s="142"/>
      <c r="AR743" s="142"/>
      <c r="AS743" s="142"/>
      <c r="AT743" s="142"/>
      <c r="AU743" s="142"/>
      <c r="AV743" s="142"/>
      <c r="AW743" s="142"/>
      <c r="AX743" s="142"/>
      <c r="AY743" s="142"/>
      <c r="AZ743" s="142"/>
      <c r="BA743" s="142"/>
      <c r="BB743" s="142"/>
      <c r="BC743" s="142"/>
      <c r="BD743" s="142"/>
      <c r="BE743" s="142"/>
      <c r="BF743" s="142"/>
      <c r="BG743" s="142"/>
      <c r="BH743" s="142"/>
      <c r="BI743" s="142"/>
      <c r="BJ743" s="142"/>
      <c r="BK743" s="142"/>
      <c r="BL743" s="142"/>
      <c r="BM743" s="142"/>
      <c r="BN743" s="142"/>
    </row>
    <row r="744" spans="18:66" s="2" customFormat="1" ht="12.75">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c r="AQ744" s="142"/>
      <c r="AR744" s="142"/>
      <c r="AS744" s="142"/>
      <c r="AT744" s="142"/>
      <c r="AU744" s="142"/>
      <c r="AV744" s="142"/>
      <c r="AW744" s="142"/>
      <c r="AX744" s="142"/>
      <c r="AY744" s="142"/>
      <c r="AZ744" s="142"/>
      <c r="BA744" s="142"/>
      <c r="BB744" s="142"/>
      <c r="BC744" s="142"/>
      <c r="BD744" s="142"/>
      <c r="BE744" s="142"/>
      <c r="BF744" s="142"/>
      <c r="BG744" s="142"/>
      <c r="BH744" s="142"/>
      <c r="BI744" s="142"/>
      <c r="BJ744" s="142"/>
      <c r="BK744" s="142"/>
      <c r="BL744" s="142"/>
      <c r="BM744" s="142"/>
      <c r="BN744" s="142"/>
    </row>
    <row r="745" spans="18:66" s="2" customFormat="1" ht="12.75">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c r="AQ745" s="142"/>
      <c r="AR745" s="142"/>
      <c r="AS745" s="142"/>
      <c r="AT745" s="142"/>
      <c r="AU745" s="142"/>
      <c r="AV745" s="142"/>
      <c r="AW745" s="142"/>
      <c r="AX745" s="142"/>
      <c r="AY745" s="142"/>
      <c r="AZ745" s="142"/>
      <c r="BA745" s="142"/>
      <c r="BB745" s="142"/>
      <c r="BC745" s="142"/>
      <c r="BD745" s="142"/>
      <c r="BE745" s="142"/>
      <c r="BF745" s="142"/>
      <c r="BG745" s="142"/>
      <c r="BH745" s="142"/>
      <c r="BI745" s="142"/>
      <c r="BJ745" s="142"/>
      <c r="BK745" s="142"/>
      <c r="BL745" s="142"/>
      <c r="BM745" s="142"/>
      <c r="BN745" s="142"/>
    </row>
    <row r="746" spans="18:66" s="2" customFormat="1" ht="12.75">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c r="AQ746" s="142"/>
      <c r="AR746" s="142"/>
      <c r="AS746" s="142"/>
      <c r="AT746" s="142"/>
      <c r="AU746" s="142"/>
      <c r="AV746" s="142"/>
      <c r="AW746" s="142"/>
      <c r="AX746" s="142"/>
      <c r="AY746" s="142"/>
      <c r="AZ746" s="142"/>
      <c r="BA746" s="142"/>
      <c r="BB746" s="142"/>
      <c r="BC746" s="142"/>
      <c r="BD746" s="142"/>
      <c r="BE746" s="142"/>
      <c r="BF746" s="142"/>
      <c r="BG746" s="142"/>
      <c r="BH746" s="142"/>
      <c r="BI746" s="142"/>
      <c r="BJ746" s="142"/>
      <c r="BK746" s="142"/>
      <c r="BL746" s="142"/>
      <c r="BM746" s="142"/>
      <c r="BN746" s="142"/>
    </row>
    <row r="747" spans="18:66" s="2" customFormat="1" ht="12.75">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c r="AQ747" s="142"/>
      <c r="AR747" s="142"/>
      <c r="AS747" s="142"/>
      <c r="AT747" s="142"/>
      <c r="AU747" s="142"/>
      <c r="AV747" s="142"/>
      <c r="AW747" s="142"/>
      <c r="AX747" s="142"/>
      <c r="AY747" s="142"/>
      <c r="AZ747" s="142"/>
      <c r="BA747" s="142"/>
      <c r="BB747" s="142"/>
      <c r="BC747" s="142"/>
      <c r="BD747" s="142"/>
      <c r="BE747" s="142"/>
      <c r="BF747" s="142"/>
      <c r="BG747" s="142"/>
      <c r="BH747" s="142"/>
      <c r="BI747" s="142"/>
      <c r="BJ747" s="142"/>
      <c r="BK747" s="142"/>
      <c r="BL747" s="142"/>
      <c r="BM747" s="142"/>
      <c r="BN747" s="142"/>
    </row>
    <row r="748" spans="18:66" s="2" customFormat="1" ht="12.75">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c r="AQ748" s="142"/>
      <c r="AR748" s="142"/>
      <c r="AS748" s="142"/>
      <c r="AT748" s="142"/>
      <c r="AU748" s="142"/>
      <c r="AV748" s="142"/>
      <c r="AW748" s="142"/>
      <c r="AX748" s="142"/>
      <c r="AY748" s="142"/>
      <c r="AZ748" s="142"/>
      <c r="BA748" s="142"/>
      <c r="BB748" s="142"/>
      <c r="BC748" s="142"/>
      <c r="BD748" s="142"/>
      <c r="BE748" s="142"/>
      <c r="BF748" s="142"/>
      <c r="BG748" s="142"/>
      <c r="BH748" s="142"/>
      <c r="BI748" s="142"/>
      <c r="BJ748" s="142"/>
      <c r="BK748" s="142"/>
      <c r="BL748" s="142"/>
      <c r="BM748" s="142"/>
      <c r="BN748" s="142"/>
    </row>
    <row r="749" spans="18:66" s="2" customFormat="1" ht="12.75">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c r="AX749" s="142"/>
      <c r="AY749" s="142"/>
      <c r="AZ749" s="142"/>
      <c r="BA749" s="142"/>
      <c r="BB749" s="142"/>
      <c r="BC749" s="142"/>
      <c r="BD749" s="142"/>
      <c r="BE749" s="142"/>
      <c r="BF749" s="142"/>
      <c r="BG749" s="142"/>
      <c r="BH749" s="142"/>
      <c r="BI749" s="142"/>
      <c r="BJ749" s="142"/>
      <c r="BK749" s="142"/>
      <c r="BL749" s="142"/>
      <c r="BM749" s="142"/>
      <c r="BN749" s="142"/>
    </row>
    <row r="750" spans="18:66" s="2" customFormat="1" ht="12.75">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c r="AQ750" s="142"/>
      <c r="AR750" s="142"/>
      <c r="AS750" s="142"/>
      <c r="AT750" s="142"/>
      <c r="AU750" s="142"/>
      <c r="AV750" s="142"/>
      <c r="AW750" s="142"/>
      <c r="AX750" s="142"/>
      <c r="AY750" s="142"/>
      <c r="AZ750" s="142"/>
      <c r="BA750" s="142"/>
      <c r="BB750" s="142"/>
      <c r="BC750" s="142"/>
      <c r="BD750" s="142"/>
      <c r="BE750" s="142"/>
      <c r="BF750" s="142"/>
      <c r="BG750" s="142"/>
      <c r="BH750" s="142"/>
      <c r="BI750" s="142"/>
      <c r="BJ750" s="142"/>
      <c r="BK750" s="142"/>
      <c r="BL750" s="142"/>
      <c r="BM750" s="142"/>
      <c r="BN750" s="142"/>
    </row>
    <row r="751" spans="18:66" s="2" customFormat="1" ht="12.75">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c r="AQ751" s="142"/>
      <c r="AR751" s="142"/>
      <c r="AS751" s="142"/>
      <c r="AT751" s="142"/>
      <c r="AU751" s="142"/>
      <c r="AV751" s="142"/>
      <c r="AW751" s="142"/>
      <c r="AX751" s="142"/>
      <c r="AY751" s="142"/>
      <c r="AZ751" s="142"/>
      <c r="BA751" s="142"/>
      <c r="BB751" s="142"/>
      <c r="BC751" s="142"/>
      <c r="BD751" s="142"/>
      <c r="BE751" s="142"/>
      <c r="BF751" s="142"/>
      <c r="BG751" s="142"/>
      <c r="BH751" s="142"/>
      <c r="BI751" s="142"/>
      <c r="BJ751" s="142"/>
      <c r="BK751" s="142"/>
      <c r="BL751" s="142"/>
      <c r="BM751" s="142"/>
      <c r="BN751" s="142"/>
    </row>
    <row r="752" spans="18:66" s="2" customFormat="1" ht="12.75">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c r="AQ752" s="142"/>
      <c r="AR752" s="142"/>
      <c r="AS752" s="142"/>
      <c r="AT752" s="142"/>
      <c r="AU752" s="142"/>
      <c r="AV752" s="142"/>
      <c r="AW752" s="142"/>
      <c r="AX752" s="142"/>
      <c r="AY752" s="142"/>
      <c r="AZ752" s="142"/>
      <c r="BA752" s="142"/>
      <c r="BB752" s="142"/>
      <c r="BC752" s="142"/>
      <c r="BD752" s="142"/>
      <c r="BE752" s="142"/>
      <c r="BF752" s="142"/>
      <c r="BG752" s="142"/>
      <c r="BH752" s="142"/>
      <c r="BI752" s="142"/>
      <c r="BJ752" s="142"/>
      <c r="BK752" s="142"/>
      <c r="BL752" s="142"/>
      <c r="BM752" s="142"/>
      <c r="BN752" s="142"/>
    </row>
    <row r="753" spans="18:66" s="2" customFormat="1" ht="12.75">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c r="AQ753" s="142"/>
      <c r="AR753" s="142"/>
      <c r="AS753" s="142"/>
      <c r="AT753" s="142"/>
      <c r="AU753" s="142"/>
      <c r="AV753" s="142"/>
      <c r="AW753" s="142"/>
      <c r="AX753" s="142"/>
      <c r="AY753" s="142"/>
      <c r="AZ753" s="142"/>
      <c r="BA753" s="142"/>
      <c r="BB753" s="142"/>
      <c r="BC753" s="142"/>
      <c r="BD753" s="142"/>
      <c r="BE753" s="142"/>
      <c r="BF753" s="142"/>
      <c r="BG753" s="142"/>
      <c r="BH753" s="142"/>
      <c r="BI753" s="142"/>
      <c r="BJ753" s="142"/>
      <c r="BK753" s="142"/>
      <c r="BL753" s="142"/>
      <c r="BM753" s="142"/>
      <c r="BN753" s="142"/>
    </row>
    <row r="754" spans="18:66" s="2" customFormat="1" ht="12.75">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c r="AQ754" s="142"/>
      <c r="AR754" s="142"/>
      <c r="AS754" s="142"/>
      <c r="AT754" s="142"/>
      <c r="AU754" s="142"/>
      <c r="AV754" s="142"/>
      <c r="AW754" s="142"/>
      <c r="AX754" s="142"/>
      <c r="AY754" s="142"/>
      <c r="AZ754" s="142"/>
      <c r="BA754" s="142"/>
      <c r="BB754" s="142"/>
      <c r="BC754" s="142"/>
      <c r="BD754" s="142"/>
      <c r="BE754" s="142"/>
      <c r="BF754" s="142"/>
      <c r="BG754" s="142"/>
      <c r="BH754" s="142"/>
      <c r="BI754" s="142"/>
      <c r="BJ754" s="142"/>
      <c r="BK754" s="142"/>
      <c r="BL754" s="142"/>
      <c r="BM754" s="142"/>
      <c r="BN754" s="142"/>
    </row>
    <row r="755" spans="18:66" s="2" customFormat="1" ht="12.75">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c r="AQ755" s="142"/>
      <c r="AR755" s="142"/>
      <c r="AS755" s="142"/>
      <c r="AT755" s="142"/>
      <c r="AU755" s="142"/>
      <c r="AV755" s="142"/>
      <c r="AW755" s="142"/>
      <c r="AX755" s="142"/>
      <c r="AY755" s="142"/>
      <c r="AZ755" s="142"/>
      <c r="BA755" s="142"/>
      <c r="BB755" s="142"/>
      <c r="BC755" s="142"/>
      <c r="BD755" s="142"/>
      <c r="BE755" s="142"/>
      <c r="BF755" s="142"/>
      <c r="BG755" s="142"/>
      <c r="BH755" s="142"/>
      <c r="BI755" s="142"/>
      <c r="BJ755" s="142"/>
      <c r="BK755" s="142"/>
      <c r="BL755" s="142"/>
      <c r="BM755" s="142"/>
      <c r="BN755" s="142"/>
    </row>
    <row r="756" spans="18:66" s="2" customFormat="1" ht="12.75">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c r="AQ756" s="142"/>
      <c r="AR756" s="142"/>
      <c r="AS756" s="142"/>
      <c r="AT756" s="142"/>
      <c r="AU756" s="142"/>
      <c r="AV756" s="142"/>
      <c r="AW756" s="142"/>
      <c r="AX756" s="142"/>
      <c r="AY756" s="142"/>
      <c r="AZ756" s="142"/>
      <c r="BA756" s="142"/>
      <c r="BB756" s="142"/>
      <c r="BC756" s="142"/>
      <c r="BD756" s="142"/>
      <c r="BE756" s="142"/>
      <c r="BF756" s="142"/>
      <c r="BG756" s="142"/>
      <c r="BH756" s="142"/>
      <c r="BI756" s="142"/>
      <c r="BJ756" s="142"/>
      <c r="BK756" s="142"/>
      <c r="BL756" s="142"/>
      <c r="BM756" s="142"/>
      <c r="BN756" s="142"/>
    </row>
    <row r="757" spans="18:66" s="2" customFormat="1" ht="12.75">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c r="AQ757" s="142"/>
      <c r="AR757" s="142"/>
      <c r="AS757" s="142"/>
      <c r="AT757" s="142"/>
      <c r="AU757" s="142"/>
      <c r="AV757" s="142"/>
      <c r="AW757" s="142"/>
      <c r="AX757" s="142"/>
      <c r="AY757" s="142"/>
      <c r="AZ757" s="142"/>
      <c r="BA757" s="142"/>
      <c r="BB757" s="142"/>
      <c r="BC757" s="142"/>
      <c r="BD757" s="142"/>
      <c r="BE757" s="142"/>
      <c r="BF757" s="142"/>
      <c r="BG757" s="142"/>
      <c r="BH757" s="142"/>
      <c r="BI757" s="142"/>
      <c r="BJ757" s="142"/>
      <c r="BK757" s="142"/>
      <c r="BL757" s="142"/>
      <c r="BM757" s="142"/>
      <c r="BN757" s="142"/>
    </row>
    <row r="758" spans="18:66" s="2" customFormat="1" ht="12.75">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c r="AQ758" s="142"/>
      <c r="AR758" s="142"/>
      <c r="AS758" s="142"/>
      <c r="AT758" s="142"/>
      <c r="AU758" s="142"/>
      <c r="AV758" s="142"/>
      <c r="AW758" s="142"/>
      <c r="AX758" s="142"/>
      <c r="AY758" s="142"/>
      <c r="AZ758" s="142"/>
      <c r="BA758" s="142"/>
      <c r="BB758" s="142"/>
      <c r="BC758" s="142"/>
      <c r="BD758" s="142"/>
      <c r="BE758" s="142"/>
      <c r="BF758" s="142"/>
      <c r="BG758" s="142"/>
      <c r="BH758" s="142"/>
      <c r="BI758" s="142"/>
      <c r="BJ758" s="142"/>
      <c r="BK758" s="142"/>
      <c r="BL758" s="142"/>
      <c r="BM758" s="142"/>
      <c r="BN758" s="142"/>
    </row>
    <row r="759" spans="18:66" s="2" customFormat="1" ht="12.75">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c r="AQ759" s="142"/>
      <c r="AR759" s="142"/>
      <c r="AS759" s="142"/>
      <c r="AT759" s="142"/>
      <c r="AU759" s="142"/>
      <c r="AV759" s="142"/>
      <c r="AW759" s="142"/>
      <c r="AX759" s="142"/>
      <c r="AY759" s="142"/>
      <c r="AZ759" s="142"/>
      <c r="BA759" s="142"/>
      <c r="BB759" s="142"/>
      <c r="BC759" s="142"/>
      <c r="BD759" s="142"/>
      <c r="BE759" s="142"/>
      <c r="BF759" s="142"/>
      <c r="BG759" s="142"/>
      <c r="BH759" s="142"/>
      <c r="BI759" s="142"/>
      <c r="BJ759" s="142"/>
      <c r="BK759" s="142"/>
      <c r="BL759" s="142"/>
      <c r="BM759" s="142"/>
      <c r="BN759" s="142"/>
    </row>
    <row r="760" spans="18:66" s="2" customFormat="1" ht="12.75">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c r="AQ760" s="142"/>
      <c r="AR760" s="142"/>
      <c r="AS760" s="142"/>
      <c r="AT760" s="142"/>
      <c r="AU760" s="142"/>
      <c r="AV760" s="142"/>
      <c r="AW760" s="142"/>
      <c r="AX760" s="142"/>
      <c r="AY760" s="142"/>
      <c r="AZ760" s="142"/>
      <c r="BA760" s="142"/>
      <c r="BB760" s="142"/>
      <c r="BC760" s="142"/>
      <c r="BD760" s="142"/>
      <c r="BE760" s="142"/>
      <c r="BF760" s="142"/>
      <c r="BG760" s="142"/>
      <c r="BH760" s="142"/>
      <c r="BI760" s="142"/>
      <c r="BJ760" s="142"/>
      <c r="BK760" s="142"/>
      <c r="BL760" s="142"/>
      <c r="BM760" s="142"/>
      <c r="BN760" s="142"/>
    </row>
    <row r="761" spans="18:66" s="2" customFormat="1" ht="12.75">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c r="AQ761" s="142"/>
      <c r="AR761" s="142"/>
      <c r="AS761" s="142"/>
      <c r="AT761" s="142"/>
      <c r="AU761" s="142"/>
      <c r="AV761" s="142"/>
      <c r="AW761" s="142"/>
      <c r="AX761" s="142"/>
      <c r="AY761" s="142"/>
      <c r="AZ761" s="142"/>
      <c r="BA761" s="142"/>
      <c r="BB761" s="142"/>
      <c r="BC761" s="142"/>
      <c r="BD761" s="142"/>
      <c r="BE761" s="142"/>
      <c r="BF761" s="142"/>
      <c r="BG761" s="142"/>
      <c r="BH761" s="142"/>
      <c r="BI761" s="142"/>
      <c r="BJ761" s="142"/>
      <c r="BK761" s="142"/>
      <c r="BL761" s="142"/>
      <c r="BM761" s="142"/>
      <c r="BN761" s="142"/>
    </row>
    <row r="762" spans="18:66" s="2" customFormat="1" ht="12.75">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c r="AQ762" s="142"/>
      <c r="AR762" s="142"/>
      <c r="AS762" s="142"/>
      <c r="AT762" s="142"/>
      <c r="AU762" s="142"/>
      <c r="AV762" s="142"/>
      <c r="AW762" s="142"/>
      <c r="AX762" s="142"/>
      <c r="AY762" s="142"/>
      <c r="AZ762" s="142"/>
      <c r="BA762" s="142"/>
      <c r="BB762" s="142"/>
      <c r="BC762" s="142"/>
      <c r="BD762" s="142"/>
      <c r="BE762" s="142"/>
      <c r="BF762" s="142"/>
      <c r="BG762" s="142"/>
      <c r="BH762" s="142"/>
      <c r="BI762" s="142"/>
      <c r="BJ762" s="142"/>
      <c r="BK762" s="142"/>
      <c r="BL762" s="142"/>
      <c r="BM762" s="142"/>
      <c r="BN762" s="142"/>
    </row>
    <row r="763" spans="18:66" s="2" customFormat="1" ht="12.75">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c r="AQ763" s="142"/>
      <c r="AR763" s="142"/>
      <c r="AS763" s="142"/>
      <c r="AT763" s="142"/>
      <c r="AU763" s="142"/>
      <c r="AV763" s="142"/>
      <c r="AW763" s="142"/>
      <c r="AX763" s="142"/>
      <c r="AY763" s="142"/>
      <c r="AZ763" s="142"/>
      <c r="BA763" s="142"/>
      <c r="BB763" s="142"/>
      <c r="BC763" s="142"/>
      <c r="BD763" s="142"/>
      <c r="BE763" s="142"/>
      <c r="BF763" s="142"/>
      <c r="BG763" s="142"/>
      <c r="BH763" s="142"/>
      <c r="BI763" s="142"/>
      <c r="BJ763" s="142"/>
      <c r="BK763" s="142"/>
      <c r="BL763" s="142"/>
      <c r="BM763" s="142"/>
      <c r="BN763" s="142"/>
    </row>
    <row r="764" spans="18:66" s="2" customFormat="1" ht="12.75">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142"/>
      <c r="BI764" s="142"/>
      <c r="BJ764" s="142"/>
      <c r="BK764" s="142"/>
      <c r="BL764" s="142"/>
      <c r="BM764" s="142"/>
      <c r="BN764" s="142"/>
    </row>
    <row r="765" spans="18:66" s="2" customFormat="1" ht="12.75">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2"/>
      <c r="BJ765" s="142"/>
      <c r="BK765" s="142"/>
      <c r="BL765" s="142"/>
      <c r="BM765" s="142"/>
      <c r="BN765" s="142"/>
    </row>
    <row r="766" spans="18:66" s="2" customFormat="1" ht="12.75">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c r="AQ766" s="142"/>
      <c r="AR766" s="142"/>
      <c r="AS766" s="142"/>
      <c r="AT766" s="142"/>
      <c r="AU766" s="142"/>
      <c r="AV766" s="142"/>
      <c r="AW766" s="142"/>
      <c r="AX766" s="142"/>
      <c r="AY766" s="142"/>
      <c r="AZ766" s="142"/>
      <c r="BA766" s="142"/>
      <c r="BB766" s="142"/>
      <c r="BC766" s="142"/>
      <c r="BD766" s="142"/>
      <c r="BE766" s="142"/>
      <c r="BF766" s="142"/>
      <c r="BG766" s="142"/>
      <c r="BH766" s="142"/>
      <c r="BI766" s="142"/>
      <c r="BJ766" s="142"/>
      <c r="BK766" s="142"/>
      <c r="BL766" s="142"/>
      <c r="BM766" s="142"/>
      <c r="BN766" s="142"/>
    </row>
    <row r="767" spans="18:66" s="2" customFormat="1" ht="12.75">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c r="AQ767" s="142"/>
      <c r="AR767" s="142"/>
      <c r="AS767" s="142"/>
      <c r="AT767" s="142"/>
      <c r="AU767" s="142"/>
      <c r="AV767" s="142"/>
      <c r="AW767" s="142"/>
      <c r="AX767" s="142"/>
      <c r="AY767" s="142"/>
      <c r="AZ767" s="142"/>
      <c r="BA767" s="142"/>
      <c r="BB767" s="142"/>
      <c r="BC767" s="142"/>
      <c r="BD767" s="142"/>
      <c r="BE767" s="142"/>
      <c r="BF767" s="142"/>
      <c r="BG767" s="142"/>
      <c r="BH767" s="142"/>
      <c r="BI767" s="142"/>
      <c r="BJ767" s="142"/>
      <c r="BK767" s="142"/>
      <c r="BL767" s="142"/>
      <c r="BM767" s="142"/>
      <c r="BN767" s="142"/>
    </row>
    <row r="768" spans="18:66" s="2" customFormat="1" ht="12.75">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c r="AQ768" s="142"/>
      <c r="AR768" s="142"/>
      <c r="AS768" s="142"/>
      <c r="AT768" s="142"/>
      <c r="AU768" s="142"/>
      <c r="AV768" s="142"/>
      <c r="AW768" s="142"/>
      <c r="AX768" s="142"/>
      <c r="AY768" s="142"/>
      <c r="AZ768" s="142"/>
      <c r="BA768" s="142"/>
      <c r="BB768" s="142"/>
      <c r="BC768" s="142"/>
      <c r="BD768" s="142"/>
      <c r="BE768" s="142"/>
      <c r="BF768" s="142"/>
      <c r="BG768" s="142"/>
      <c r="BH768" s="142"/>
      <c r="BI768" s="142"/>
      <c r="BJ768" s="142"/>
      <c r="BK768" s="142"/>
      <c r="BL768" s="142"/>
      <c r="BM768" s="142"/>
      <c r="BN768" s="142"/>
    </row>
    <row r="769" spans="18:66" s="2" customFormat="1" ht="12.75">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c r="AQ769" s="142"/>
      <c r="AR769" s="142"/>
      <c r="AS769" s="142"/>
      <c r="AT769" s="142"/>
      <c r="AU769" s="142"/>
      <c r="AV769" s="142"/>
      <c r="AW769" s="142"/>
      <c r="AX769" s="142"/>
      <c r="AY769" s="142"/>
      <c r="AZ769" s="142"/>
      <c r="BA769" s="142"/>
      <c r="BB769" s="142"/>
      <c r="BC769" s="142"/>
      <c r="BD769" s="142"/>
      <c r="BE769" s="142"/>
      <c r="BF769" s="142"/>
      <c r="BG769" s="142"/>
      <c r="BH769" s="142"/>
      <c r="BI769" s="142"/>
      <c r="BJ769" s="142"/>
      <c r="BK769" s="142"/>
      <c r="BL769" s="142"/>
      <c r="BM769" s="142"/>
      <c r="BN769" s="142"/>
    </row>
    <row r="770" spans="18:66" s="2" customFormat="1" ht="12.75">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2"/>
      <c r="AZ770" s="142"/>
      <c r="BA770" s="142"/>
      <c r="BB770" s="142"/>
      <c r="BC770" s="142"/>
      <c r="BD770" s="142"/>
      <c r="BE770" s="142"/>
      <c r="BF770" s="142"/>
      <c r="BG770" s="142"/>
      <c r="BH770" s="142"/>
      <c r="BI770" s="142"/>
      <c r="BJ770" s="142"/>
      <c r="BK770" s="142"/>
      <c r="BL770" s="142"/>
      <c r="BM770" s="142"/>
      <c r="BN770" s="142"/>
    </row>
    <row r="771" spans="18:66" s="2" customFormat="1" ht="12.75">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2"/>
      <c r="BL771" s="142"/>
      <c r="BM771" s="142"/>
      <c r="BN771" s="142"/>
    </row>
    <row r="772" spans="18:66" s="2" customFormat="1" ht="12.75">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c r="AQ772" s="142"/>
      <c r="AR772" s="142"/>
      <c r="AS772" s="142"/>
      <c r="AT772" s="142"/>
      <c r="AU772" s="142"/>
      <c r="AV772" s="142"/>
      <c r="AW772" s="142"/>
      <c r="AX772" s="142"/>
      <c r="AY772" s="142"/>
      <c r="AZ772" s="142"/>
      <c r="BA772" s="142"/>
      <c r="BB772" s="142"/>
      <c r="BC772" s="142"/>
      <c r="BD772" s="142"/>
      <c r="BE772" s="142"/>
      <c r="BF772" s="142"/>
      <c r="BG772" s="142"/>
      <c r="BH772" s="142"/>
      <c r="BI772" s="142"/>
      <c r="BJ772" s="142"/>
      <c r="BK772" s="142"/>
      <c r="BL772" s="142"/>
      <c r="BM772" s="142"/>
      <c r="BN772" s="142"/>
    </row>
    <row r="773" spans="18:66" s="2" customFormat="1" ht="12.75">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c r="AQ773" s="142"/>
      <c r="AR773" s="142"/>
      <c r="AS773" s="142"/>
      <c r="AT773" s="142"/>
      <c r="AU773" s="142"/>
      <c r="AV773" s="142"/>
      <c r="AW773" s="142"/>
      <c r="AX773" s="142"/>
      <c r="AY773" s="142"/>
      <c r="AZ773" s="142"/>
      <c r="BA773" s="142"/>
      <c r="BB773" s="142"/>
      <c r="BC773" s="142"/>
      <c r="BD773" s="142"/>
      <c r="BE773" s="142"/>
      <c r="BF773" s="142"/>
      <c r="BG773" s="142"/>
      <c r="BH773" s="142"/>
      <c r="BI773" s="142"/>
      <c r="BJ773" s="142"/>
      <c r="BK773" s="142"/>
      <c r="BL773" s="142"/>
      <c r="BM773" s="142"/>
      <c r="BN773" s="142"/>
    </row>
    <row r="774" spans="18:66" s="2" customFormat="1" ht="12.75">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c r="AQ774" s="142"/>
      <c r="AR774" s="142"/>
      <c r="AS774" s="142"/>
      <c r="AT774" s="142"/>
      <c r="AU774" s="142"/>
      <c r="AV774" s="142"/>
      <c r="AW774" s="142"/>
      <c r="AX774" s="142"/>
      <c r="AY774" s="142"/>
      <c r="AZ774" s="142"/>
      <c r="BA774" s="142"/>
      <c r="BB774" s="142"/>
      <c r="BC774" s="142"/>
      <c r="BD774" s="142"/>
      <c r="BE774" s="142"/>
      <c r="BF774" s="142"/>
      <c r="BG774" s="142"/>
      <c r="BH774" s="142"/>
      <c r="BI774" s="142"/>
      <c r="BJ774" s="142"/>
      <c r="BK774" s="142"/>
      <c r="BL774" s="142"/>
      <c r="BM774" s="142"/>
      <c r="BN774" s="142"/>
    </row>
    <row r="775" spans="18:66" s="2" customFormat="1" ht="12.75">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c r="AQ775" s="142"/>
      <c r="AR775" s="142"/>
      <c r="AS775" s="142"/>
      <c r="AT775" s="142"/>
      <c r="AU775" s="142"/>
      <c r="AV775" s="142"/>
      <c r="AW775" s="142"/>
      <c r="AX775" s="142"/>
      <c r="AY775" s="142"/>
      <c r="AZ775" s="142"/>
      <c r="BA775" s="142"/>
      <c r="BB775" s="142"/>
      <c r="BC775" s="142"/>
      <c r="BD775" s="142"/>
      <c r="BE775" s="142"/>
      <c r="BF775" s="142"/>
      <c r="BG775" s="142"/>
      <c r="BH775" s="142"/>
      <c r="BI775" s="142"/>
      <c r="BJ775" s="142"/>
      <c r="BK775" s="142"/>
      <c r="BL775" s="142"/>
      <c r="BM775" s="142"/>
      <c r="BN775" s="142"/>
    </row>
    <row r="776" spans="18:66" s="2" customFormat="1" ht="12.75">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2"/>
      <c r="BL776" s="142"/>
      <c r="BM776" s="142"/>
      <c r="BN776" s="142"/>
    </row>
    <row r="777" spans="18:66" s="2" customFormat="1" ht="12.75">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c r="AQ777" s="142"/>
      <c r="AR777" s="142"/>
      <c r="AS777" s="142"/>
      <c r="AT777" s="142"/>
      <c r="AU777" s="142"/>
      <c r="AV777" s="142"/>
      <c r="AW777" s="142"/>
      <c r="AX777" s="142"/>
      <c r="AY777" s="142"/>
      <c r="AZ777" s="142"/>
      <c r="BA777" s="142"/>
      <c r="BB777" s="142"/>
      <c r="BC777" s="142"/>
      <c r="BD777" s="142"/>
      <c r="BE777" s="142"/>
      <c r="BF777" s="142"/>
      <c r="BG777" s="142"/>
      <c r="BH777" s="142"/>
      <c r="BI777" s="142"/>
      <c r="BJ777" s="142"/>
      <c r="BK777" s="142"/>
      <c r="BL777" s="142"/>
      <c r="BM777" s="142"/>
      <c r="BN777" s="142"/>
    </row>
    <row r="778" spans="18:66" s="2" customFormat="1" ht="12.75">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c r="AQ778" s="142"/>
      <c r="AR778" s="142"/>
      <c r="AS778" s="142"/>
      <c r="AT778" s="142"/>
      <c r="AU778" s="142"/>
      <c r="AV778" s="142"/>
      <c r="AW778" s="142"/>
      <c r="AX778" s="142"/>
      <c r="AY778" s="142"/>
      <c r="AZ778" s="142"/>
      <c r="BA778" s="142"/>
      <c r="BB778" s="142"/>
      <c r="BC778" s="142"/>
      <c r="BD778" s="142"/>
      <c r="BE778" s="142"/>
      <c r="BF778" s="142"/>
      <c r="BG778" s="142"/>
      <c r="BH778" s="142"/>
      <c r="BI778" s="142"/>
      <c r="BJ778" s="142"/>
      <c r="BK778" s="142"/>
      <c r="BL778" s="142"/>
      <c r="BM778" s="142"/>
      <c r="BN778" s="142"/>
    </row>
    <row r="779" spans="18:66" s="2" customFormat="1" ht="12.75">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c r="AQ779" s="142"/>
      <c r="AR779" s="142"/>
      <c r="AS779" s="142"/>
      <c r="AT779" s="142"/>
      <c r="AU779" s="142"/>
      <c r="AV779" s="142"/>
      <c r="AW779" s="142"/>
      <c r="AX779" s="142"/>
      <c r="AY779" s="142"/>
      <c r="AZ779" s="142"/>
      <c r="BA779" s="142"/>
      <c r="BB779" s="142"/>
      <c r="BC779" s="142"/>
      <c r="BD779" s="142"/>
      <c r="BE779" s="142"/>
      <c r="BF779" s="142"/>
      <c r="BG779" s="142"/>
      <c r="BH779" s="142"/>
      <c r="BI779" s="142"/>
      <c r="BJ779" s="142"/>
      <c r="BK779" s="142"/>
      <c r="BL779" s="142"/>
      <c r="BM779" s="142"/>
      <c r="BN779" s="142"/>
    </row>
    <row r="780" spans="18:66" s="2" customFormat="1" ht="12.75">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c r="AQ780" s="142"/>
      <c r="AR780" s="142"/>
      <c r="AS780" s="142"/>
      <c r="AT780" s="142"/>
      <c r="AU780" s="142"/>
      <c r="AV780" s="142"/>
      <c r="AW780" s="142"/>
      <c r="AX780" s="142"/>
      <c r="AY780" s="142"/>
      <c r="AZ780" s="142"/>
      <c r="BA780" s="142"/>
      <c r="BB780" s="142"/>
      <c r="BC780" s="142"/>
      <c r="BD780" s="142"/>
      <c r="BE780" s="142"/>
      <c r="BF780" s="142"/>
      <c r="BG780" s="142"/>
      <c r="BH780" s="142"/>
      <c r="BI780" s="142"/>
      <c r="BJ780" s="142"/>
      <c r="BK780" s="142"/>
      <c r="BL780" s="142"/>
      <c r="BM780" s="142"/>
      <c r="BN780" s="142"/>
    </row>
    <row r="781" spans="18:66" s="2" customFormat="1" ht="12.75">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2"/>
      <c r="BL781" s="142"/>
      <c r="BM781" s="142"/>
      <c r="BN781" s="142"/>
    </row>
    <row r="782" spans="18:66" s="2" customFormat="1" ht="12.75">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row>
    <row r="783" spans="18:66" s="2" customFormat="1" ht="12.75">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c r="AQ783" s="142"/>
      <c r="AR783" s="142"/>
      <c r="AS783" s="142"/>
      <c r="AT783" s="142"/>
      <c r="AU783" s="142"/>
      <c r="AV783" s="142"/>
      <c r="AW783" s="142"/>
      <c r="AX783" s="142"/>
      <c r="AY783" s="142"/>
      <c r="AZ783" s="142"/>
      <c r="BA783" s="142"/>
      <c r="BB783" s="142"/>
      <c r="BC783" s="142"/>
      <c r="BD783" s="142"/>
      <c r="BE783" s="142"/>
      <c r="BF783" s="142"/>
      <c r="BG783" s="142"/>
      <c r="BH783" s="142"/>
      <c r="BI783" s="142"/>
      <c r="BJ783" s="142"/>
      <c r="BK783" s="142"/>
      <c r="BL783" s="142"/>
      <c r="BM783" s="142"/>
      <c r="BN783" s="142"/>
    </row>
    <row r="784" spans="18:66" s="2" customFormat="1" ht="12.75">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c r="AQ784" s="142"/>
      <c r="AR784" s="142"/>
      <c r="AS784" s="142"/>
      <c r="AT784" s="142"/>
      <c r="AU784" s="142"/>
      <c r="AV784" s="142"/>
      <c r="AW784" s="142"/>
      <c r="AX784" s="142"/>
      <c r="AY784" s="142"/>
      <c r="AZ784" s="142"/>
      <c r="BA784" s="142"/>
      <c r="BB784" s="142"/>
      <c r="BC784" s="142"/>
      <c r="BD784" s="142"/>
      <c r="BE784" s="142"/>
      <c r="BF784" s="142"/>
      <c r="BG784" s="142"/>
      <c r="BH784" s="142"/>
      <c r="BI784" s="142"/>
      <c r="BJ784" s="142"/>
      <c r="BK784" s="142"/>
      <c r="BL784" s="142"/>
      <c r="BM784" s="142"/>
      <c r="BN784" s="142"/>
    </row>
    <row r="785" spans="18:66" s="2" customFormat="1" ht="12.75">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c r="AQ785" s="142"/>
      <c r="AR785" s="142"/>
      <c r="AS785" s="142"/>
      <c r="AT785" s="142"/>
      <c r="AU785" s="142"/>
      <c r="AV785" s="142"/>
      <c r="AW785" s="142"/>
      <c r="AX785" s="142"/>
      <c r="AY785" s="142"/>
      <c r="AZ785" s="142"/>
      <c r="BA785" s="142"/>
      <c r="BB785" s="142"/>
      <c r="BC785" s="142"/>
      <c r="BD785" s="142"/>
      <c r="BE785" s="142"/>
      <c r="BF785" s="142"/>
      <c r="BG785" s="142"/>
      <c r="BH785" s="142"/>
      <c r="BI785" s="142"/>
      <c r="BJ785" s="142"/>
      <c r="BK785" s="142"/>
      <c r="BL785" s="142"/>
      <c r="BM785" s="142"/>
      <c r="BN785" s="142"/>
    </row>
    <row r="786" spans="18:66" s="2" customFormat="1" ht="12.75">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c r="AQ786" s="142"/>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row>
    <row r="787" spans="18:66" s="2" customFormat="1" ht="12.75">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2"/>
      <c r="AY787" s="142"/>
      <c r="AZ787" s="142"/>
      <c r="BA787" s="142"/>
      <c r="BB787" s="142"/>
      <c r="BC787" s="142"/>
      <c r="BD787" s="142"/>
      <c r="BE787" s="142"/>
      <c r="BF787" s="142"/>
      <c r="BG787" s="142"/>
      <c r="BH787" s="142"/>
      <c r="BI787" s="142"/>
      <c r="BJ787" s="142"/>
      <c r="BK787" s="142"/>
      <c r="BL787" s="142"/>
      <c r="BM787" s="142"/>
      <c r="BN787" s="142"/>
    </row>
    <row r="788" spans="18:66" s="2" customFormat="1" ht="12.75">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c r="AQ788" s="142"/>
      <c r="AR788" s="142"/>
      <c r="AS788" s="142"/>
      <c r="AT788" s="142"/>
      <c r="AU788" s="142"/>
      <c r="AV788" s="142"/>
      <c r="AW788" s="142"/>
      <c r="AX788" s="142"/>
      <c r="AY788" s="142"/>
      <c r="AZ788" s="142"/>
      <c r="BA788" s="142"/>
      <c r="BB788" s="142"/>
      <c r="BC788" s="142"/>
      <c r="BD788" s="142"/>
      <c r="BE788" s="142"/>
      <c r="BF788" s="142"/>
      <c r="BG788" s="142"/>
      <c r="BH788" s="142"/>
      <c r="BI788" s="142"/>
      <c r="BJ788" s="142"/>
      <c r="BK788" s="142"/>
      <c r="BL788" s="142"/>
      <c r="BM788" s="142"/>
      <c r="BN788" s="142"/>
    </row>
    <row r="789" spans="18:66" s="2" customFormat="1" ht="12.75">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c r="AQ789" s="142"/>
      <c r="AR789" s="142"/>
      <c r="AS789" s="142"/>
      <c r="AT789" s="142"/>
      <c r="AU789" s="142"/>
      <c r="AV789" s="142"/>
      <c r="AW789" s="142"/>
      <c r="AX789" s="142"/>
      <c r="AY789" s="142"/>
      <c r="AZ789" s="142"/>
      <c r="BA789" s="142"/>
      <c r="BB789" s="142"/>
      <c r="BC789" s="142"/>
      <c r="BD789" s="142"/>
      <c r="BE789" s="142"/>
      <c r="BF789" s="142"/>
      <c r="BG789" s="142"/>
      <c r="BH789" s="142"/>
      <c r="BI789" s="142"/>
      <c r="BJ789" s="142"/>
      <c r="BK789" s="142"/>
      <c r="BL789" s="142"/>
      <c r="BM789" s="142"/>
      <c r="BN789" s="142"/>
    </row>
    <row r="790" spans="18:66" s="2" customFormat="1" ht="12.75">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c r="AQ790" s="142"/>
      <c r="AR790" s="142"/>
      <c r="AS790" s="142"/>
      <c r="AT790" s="142"/>
      <c r="AU790" s="142"/>
      <c r="AV790" s="142"/>
      <c r="AW790" s="142"/>
      <c r="AX790" s="142"/>
      <c r="AY790" s="142"/>
      <c r="AZ790" s="142"/>
      <c r="BA790" s="142"/>
      <c r="BB790" s="142"/>
      <c r="BC790" s="142"/>
      <c r="BD790" s="142"/>
      <c r="BE790" s="142"/>
      <c r="BF790" s="142"/>
      <c r="BG790" s="142"/>
      <c r="BH790" s="142"/>
      <c r="BI790" s="142"/>
      <c r="BJ790" s="142"/>
      <c r="BK790" s="142"/>
      <c r="BL790" s="142"/>
      <c r="BM790" s="142"/>
      <c r="BN790" s="142"/>
    </row>
    <row r="791" spans="18:66" s="2" customFormat="1" ht="12.75">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c r="AQ791" s="142"/>
      <c r="AR791" s="142"/>
      <c r="AS791" s="142"/>
      <c r="AT791" s="142"/>
      <c r="AU791" s="142"/>
      <c r="AV791" s="142"/>
      <c r="AW791" s="142"/>
      <c r="AX791" s="142"/>
      <c r="AY791" s="142"/>
      <c r="AZ791" s="142"/>
      <c r="BA791" s="142"/>
      <c r="BB791" s="142"/>
      <c r="BC791" s="142"/>
      <c r="BD791" s="142"/>
      <c r="BE791" s="142"/>
      <c r="BF791" s="142"/>
      <c r="BG791" s="142"/>
      <c r="BH791" s="142"/>
      <c r="BI791" s="142"/>
      <c r="BJ791" s="142"/>
      <c r="BK791" s="142"/>
      <c r="BL791" s="142"/>
      <c r="BM791" s="142"/>
      <c r="BN791" s="142"/>
    </row>
    <row r="792" spans="18:66" s="2" customFormat="1" ht="12.75">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c r="AQ792" s="142"/>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row>
    <row r="793" spans="18:66" s="2" customFormat="1" ht="12.75">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row>
    <row r="794" spans="18:66" s="2" customFormat="1" ht="12.75">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row>
    <row r="795" spans="18:66" s="2" customFormat="1" ht="12.75">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c r="AQ795" s="142"/>
      <c r="AR795" s="142"/>
      <c r="AS795" s="142"/>
      <c r="AT795" s="142"/>
      <c r="AU795" s="142"/>
      <c r="AV795" s="142"/>
      <c r="AW795" s="142"/>
      <c r="AX795" s="142"/>
      <c r="AY795" s="142"/>
      <c r="AZ795" s="142"/>
      <c r="BA795" s="142"/>
      <c r="BB795" s="142"/>
      <c r="BC795" s="142"/>
      <c r="BD795" s="142"/>
      <c r="BE795" s="142"/>
      <c r="BF795" s="142"/>
      <c r="BG795" s="142"/>
      <c r="BH795" s="142"/>
      <c r="BI795" s="142"/>
      <c r="BJ795" s="142"/>
      <c r="BK795" s="142"/>
      <c r="BL795" s="142"/>
      <c r="BM795" s="142"/>
      <c r="BN795" s="142"/>
    </row>
    <row r="796" spans="18:66" s="2" customFormat="1" ht="12.75">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c r="AQ796" s="142"/>
      <c r="AR796" s="142"/>
      <c r="AS796" s="142"/>
      <c r="AT796" s="142"/>
      <c r="AU796" s="142"/>
      <c r="AV796" s="142"/>
      <c r="AW796" s="142"/>
      <c r="AX796" s="142"/>
      <c r="AY796" s="142"/>
      <c r="AZ796" s="142"/>
      <c r="BA796" s="142"/>
      <c r="BB796" s="142"/>
      <c r="BC796" s="142"/>
      <c r="BD796" s="142"/>
      <c r="BE796" s="142"/>
      <c r="BF796" s="142"/>
      <c r="BG796" s="142"/>
      <c r="BH796" s="142"/>
      <c r="BI796" s="142"/>
      <c r="BJ796" s="142"/>
      <c r="BK796" s="142"/>
      <c r="BL796" s="142"/>
      <c r="BM796" s="142"/>
      <c r="BN796" s="142"/>
    </row>
    <row r="797" spans="18:66" s="2" customFormat="1" ht="12.75">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c r="AQ797" s="142"/>
      <c r="AR797" s="142"/>
      <c r="AS797" s="142"/>
      <c r="AT797" s="142"/>
      <c r="AU797" s="142"/>
      <c r="AV797" s="142"/>
      <c r="AW797" s="142"/>
      <c r="AX797" s="142"/>
      <c r="AY797" s="142"/>
      <c r="AZ797" s="142"/>
      <c r="BA797" s="142"/>
      <c r="BB797" s="142"/>
      <c r="BC797" s="142"/>
      <c r="BD797" s="142"/>
      <c r="BE797" s="142"/>
      <c r="BF797" s="142"/>
      <c r="BG797" s="142"/>
      <c r="BH797" s="142"/>
      <c r="BI797" s="142"/>
      <c r="BJ797" s="142"/>
      <c r="BK797" s="142"/>
      <c r="BL797" s="142"/>
      <c r="BM797" s="142"/>
      <c r="BN797" s="142"/>
    </row>
    <row r="798" spans="18:66" s="2" customFormat="1" ht="12.75">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c r="AQ798" s="142"/>
      <c r="AR798" s="142"/>
      <c r="AS798" s="142"/>
      <c r="AT798" s="142"/>
      <c r="AU798" s="142"/>
      <c r="AV798" s="142"/>
      <c r="AW798" s="142"/>
      <c r="AX798" s="142"/>
      <c r="AY798" s="142"/>
      <c r="AZ798" s="142"/>
      <c r="BA798" s="142"/>
      <c r="BB798" s="142"/>
      <c r="BC798" s="142"/>
      <c r="BD798" s="142"/>
      <c r="BE798" s="142"/>
      <c r="BF798" s="142"/>
      <c r="BG798" s="142"/>
      <c r="BH798" s="142"/>
      <c r="BI798" s="142"/>
      <c r="BJ798" s="142"/>
      <c r="BK798" s="142"/>
      <c r="BL798" s="142"/>
      <c r="BM798" s="142"/>
      <c r="BN798" s="142"/>
    </row>
    <row r="799" spans="18:66" s="2" customFormat="1" ht="12.75">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2"/>
      <c r="BJ799" s="142"/>
      <c r="BK799" s="142"/>
      <c r="BL799" s="142"/>
      <c r="BM799" s="142"/>
      <c r="BN799" s="142"/>
    </row>
    <row r="800" spans="18:66" s="2" customFormat="1" ht="12.75">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2"/>
      <c r="AY800" s="142"/>
      <c r="AZ800" s="142"/>
      <c r="BA800" s="142"/>
      <c r="BB800" s="142"/>
      <c r="BC800" s="142"/>
      <c r="BD800" s="142"/>
      <c r="BE800" s="142"/>
      <c r="BF800" s="142"/>
      <c r="BG800" s="142"/>
      <c r="BH800" s="142"/>
      <c r="BI800" s="142"/>
      <c r="BJ800" s="142"/>
      <c r="BK800" s="142"/>
      <c r="BL800" s="142"/>
      <c r="BM800" s="142"/>
      <c r="BN800" s="142"/>
    </row>
    <row r="801" spans="18:66" s="2" customFormat="1" ht="12.75">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c r="AQ801" s="142"/>
      <c r="AR801" s="142"/>
      <c r="AS801" s="142"/>
      <c r="AT801" s="142"/>
      <c r="AU801" s="142"/>
      <c r="AV801" s="142"/>
      <c r="AW801" s="142"/>
      <c r="AX801" s="142"/>
      <c r="AY801" s="142"/>
      <c r="AZ801" s="142"/>
      <c r="BA801" s="142"/>
      <c r="BB801" s="142"/>
      <c r="BC801" s="142"/>
      <c r="BD801" s="142"/>
      <c r="BE801" s="142"/>
      <c r="BF801" s="142"/>
      <c r="BG801" s="142"/>
      <c r="BH801" s="142"/>
      <c r="BI801" s="142"/>
      <c r="BJ801" s="142"/>
      <c r="BK801" s="142"/>
      <c r="BL801" s="142"/>
      <c r="BM801" s="142"/>
      <c r="BN801" s="142"/>
    </row>
    <row r="802" spans="18:66" s="2" customFormat="1" ht="12.75">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c r="AQ802" s="142"/>
      <c r="AR802" s="142"/>
      <c r="AS802" s="142"/>
      <c r="AT802" s="142"/>
      <c r="AU802" s="142"/>
      <c r="AV802" s="142"/>
      <c r="AW802" s="142"/>
      <c r="AX802" s="142"/>
      <c r="AY802" s="142"/>
      <c r="AZ802" s="142"/>
      <c r="BA802" s="142"/>
      <c r="BB802" s="142"/>
      <c r="BC802" s="142"/>
      <c r="BD802" s="142"/>
      <c r="BE802" s="142"/>
      <c r="BF802" s="142"/>
      <c r="BG802" s="142"/>
      <c r="BH802" s="142"/>
      <c r="BI802" s="142"/>
      <c r="BJ802" s="142"/>
      <c r="BK802" s="142"/>
      <c r="BL802" s="142"/>
      <c r="BM802" s="142"/>
      <c r="BN802" s="142"/>
    </row>
    <row r="803" spans="18:66" s="2" customFormat="1" ht="12.75">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c r="AQ803" s="142"/>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row>
    <row r="804" spans="18:66" s="2" customFormat="1" ht="12.75">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row>
    <row r="805" spans="18:66" s="2" customFormat="1" ht="12.75">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row>
    <row r="806" spans="18:66" s="2" customFormat="1" ht="12.75">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c r="AQ806" s="142"/>
      <c r="AR806" s="142"/>
      <c r="AS806" s="142"/>
      <c r="AT806" s="142"/>
      <c r="AU806" s="142"/>
      <c r="AV806" s="142"/>
      <c r="AW806" s="142"/>
      <c r="AX806" s="142"/>
      <c r="AY806" s="142"/>
      <c r="AZ806" s="142"/>
      <c r="BA806" s="142"/>
      <c r="BB806" s="142"/>
      <c r="BC806" s="142"/>
      <c r="BD806" s="142"/>
      <c r="BE806" s="142"/>
      <c r="BF806" s="142"/>
      <c r="BG806" s="142"/>
      <c r="BH806" s="142"/>
      <c r="BI806" s="142"/>
      <c r="BJ806" s="142"/>
      <c r="BK806" s="142"/>
      <c r="BL806" s="142"/>
      <c r="BM806" s="142"/>
      <c r="BN806" s="142"/>
    </row>
    <row r="807" spans="18:66" s="2" customFormat="1" ht="12.75">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c r="AQ807" s="142"/>
      <c r="AR807" s="142"/>
      <c r="AS807" s="142"/>
      <c r="AT807" s="142"/>
      <c r="AU807" s="142"/>
      <c r="AV807" s="142"/>
      <c r="AW807" s="142"/>
      <c r="AX807" s="142"/>
      <c r="AY807" s="142"/>
      <c r="AZ807" s="142"/>
      <c r="BA807" s="142"/>
      <c r="BB807" s="142"/>
      <c r="BC807" s="142"/>
      <c r="BD807" s="142"/>
      <c r="BE807" s="142"/>
      <c r="BF807" s="142"/>
      <c r="BG807" s="142"/>
      <c r="BH807" s="142"/>
      <c r="BI807" s="142"/>
      <c r="BJ807" s="142"/>
      <c r="BK807" s="142"/>
      <c r="BL807" s="142"/>
      <c r="BM807" s="142"/>
      <c r="BN807" s="142"/>
    </row>
    <row r="808" spans="18:66" s="2" customFormat="1" ht="12.75">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c r="AQ808" s="142"/>
      <c r="AR808" s="142"/>
      <c r="AS808" s="142"/>
      <c r="AT808" s="142"/>
      <c r="AU808" s="142"/>
      <c r="AV808" s="142"/>
      <c r="AW808" s="142"/>
      <c r="AX808" s="142"/>
      <c r="AY808" s="142"/>
      <c r="AZ808" s="142"/>
      <c r="BA808" s="142"/>
      <c r="BB808" s="142"/>
      <c r="BC808" s="142"/>
      <c r="BD808" s="142"/>
      <c r="BE808" s="142"/>
      <c r="BF808" s="142"/>
      <c r="BG808" s="142"/>
      <c r="BH808" s="142"/>
      <c r="BI808" s="142"/>
      <c r="BJ808" s="142"/>
      <c r="BK808" s="142"/>
      <c r="BL808" s="142"/>
      <c r="BM808" s="142"/>
      <c r="BN808" s="142"/>
    </row>
    <row r="809" spans="18:66" s="2" customFormat="1" ht="12.75">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c r="AQ809" s="142"/>
      <c r="AR809" s="142"/>
      <c r="AS809" s="142"/>
      <c r="AT809" s="142"/>
      <c r="AU809" s="142"/>
      <c r="AV809" s="142"/>
      <c r="AW809" s="142"/>
      <c r="AX809" s="142"/>
      <c r="AY809" s="142"/>
      <c r="AZ809" s="142"/>
      <c r="BA809" s="142"/>
      <c r="BB809" s="142"/>
      <c r="BC809" s="142"/>
      <c r="BD809" s="142"/>
      <c r="BE809" s="142"/>
      <c r="BF809" s="142"/>
      <c r="BG809" s="142"/>
      <c r="BH809" s="142"/>
      <c r="BI809" s="142"/>
      <c r="BJ809" s="142"/>
      <c r="BK809" s="142"/>
      <c r="BL809" s="142"/>
      <c r="BM809" s="142"/>
      <c r="BN809" s="142"/>
    </row>
    <row r="810" spans="18:66" s="2" customFormat="1" ht="12.75">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c r="AQ810" s="142"/>
      <c r="AR810" s="142"/>
      <c r="AS810" s="142"/>
      <c r="AT810" s="142"/>
      <c r="AU810" s="142"/>
      <c r="AV810" s="142"/>
      <c r="AW810" s="142"/>
      <c r="AX810" s="142"/>
      <c r="AY810" s="142"/>
      <c r="AZ810" s="142"/>
      <c r="BA810" s="142"/>
      <c r="BB810" s="142"/>
      <c r="BC810" s="142"/>
      <c r="BD810" s="142"/>
      <c r="BE810" s="142"/>
      <c r="BF810" s="142"/>
      <c r="BG810" s="142"/>
      <c r="BH810" s="142"/>
      <c r="BI810" s="142"/>
      <c r="BJ810" s="142"/>
      <c r="BK810" s="142"/>
      <c r="BL810" s="142"/>
      <c r="BM810" s="142"/>
      <c r="BN810" s="142"/>
    </row>
    <row r="811" spans="18:66" s="2" customFormat="1" ht="12.75">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c r="AQ811" s="142"/>
      <c r="AR811" s="142"/>
      <c r="AS811" s="142"/>
      <c r="AT811" s="142"/>
      <c r="AU811" s="142"/>
      <c r="AV811" s="142"/>
      <c r="AW811" s="142"/>
      <c r="AX811" s="142"/>
      <c r="AY811" s="142"/>
      <c r="AZ811" s="142"/>
      <c r="BA811" s="142"/>
      <c r="BB811" s="142"/>
      <c r="BC811" s="142"/>
      <c r="BD811" s="142"/>
      <c r="BE811" s="142"/>
      <c r="BF811" s="142"/>
      <c r="BG811" s="142"/>
      <c r="BH811" s="142"/>
      <c r="BI811" s="142"/>
      <c r="BJ811" s="142"/>
      <c r="BK811" s="142"/>
      <c r="BL811" s="142"/>
      <c r="BM811" s="142"/>
      <c r="BN811" s="142"/>
    </row>
    <row r="812" spans="18:66" s="2" customFormat="1" ht="12.75">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c r="AQ812" s="142"/>
      <c r="AR812" s="142"/>
      <c r="AS812" s="142"/>
      <c r="AT812" s="142"/>
      <c r="AU812" s="142"/>
      <c r="AV812" s="142"/>
      <c r="AW812" s="142"/>
      <c r="AX812" s="142"/>
      <c r="AY812" s="142"/>
      <c r="AZ812" s="142"/>
      <c r="BA812" s="142"/>
      <c r="BB812" s="142"/>
      <c r="BC812" s="142"/>
      <c r="BD812" s="142"/>
      <c r="BE812" s="142"/>
      <c r="BF812" s="142"/>
      <c r="BG812" s="142"/>
      <c r="BH812" s="142"/>
      <c r="BI812" s="142"/>
      <c r="BJ812" s="142"/>
      <c r="BK812" s="142"/>
      <c r="BL812" s="142"/>
      <c r="BM812" s="142"/>
      <c r="BN812" s="142"/>
    </row>
    <row r="813" spans="18:66" s="2" customFormat="1" ht="12.75">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2"/>
      <c r="AY813" s="142"/>
      <c r="AZ813" s="142"/>
      <c r="BA813" s="142"/>
      <c r="BB813" s="142"/>
      <c r="BC813" s="142"/>
      <c r="BD813" s="142"/>
      <c r="BE813" s="142"/>
      <c r="BF813" s="142"/>
      <c r="BG813" s="142"/>
      <c r="BH813" s="142"/>
      <c r="BI813" s="142"/>
      <c r="BJ813" s="142"/>
      <c r="BK813" s="142"/>
      <c r="BL813" s="142"/>
      <c r="BM813" s="142"/>
      <c r="BN813" s="142"/>
    </row>
    <row r="814" spans="18:66" s="2" customFormat="1" ht="12.75">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c r="AQ814" s="142"/>
      <c r="AR814" s="142"/>
      <c r="AS814" s="142"/>
      <c r="AT814" s="142"/>
      <c r="AU814" s="142"/>
      <c r="AV814" s="142"/>
      <c r="AW814" s="142"/>
      <c r="AX814" s="142"/>
      <c r="AY814" s="142"/>
      <c r="AZ814" s="142"/>
      <c r="BA814" s="142"/>
      <c r="BB814" s="142"/>
      <c r="BC814" s="142"/>
      <c r="BD814" s="142"/>
      <c r="BE814" s="142"/>
      <c r="BF814" s="142"/>
      <c r="BG814" s="142"/>
      <c r="BH814" s="142"/>
      <c r="BI814" s="142"/>
      <c r="BJ814" s="142"/>
      <c r="BK814" s="142"/>
      <c r="BL814" s="142"/>
      <c r="BM814" s="142"/>
      <c r="BN814" s="142"/>
    </row>
    <row r="815" spans="18:66" s="2" customFormat="1" ht="12.75">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c r="AQ815" s="142"/>
      <c r="AR815" s="142"/>
      <c r="AS815" s="142"/>
      <c r="AT815" s="142"/>
      <c r="AU815" s="142"/>
      <c r="AV815" s="142"/>
      <c r="AW815" s="142"/>
      <c r="AX815" s="142"/>
      <c r="AY815" s="142"/>
      <c r="AZ815" s="142"/>
      <c r="BA815" s="142"/>
      <c r="BB815" s="142"/>
      <c r="BC815" s="142"/>
      <c r="BD815" s="142"/>
      <c r="BE815" s="142"/>
      <c r="BF815" s="142"/>
      <c r="BG815" s="142"/>
      <c r="BH815" s="142"/>
      <c r="BI815" s="142"/>
      <c r="BJ815" s="142"/>
      <c r="BK815" s="142"/>
      <c r="BL815" s="142"/>
      <c r="BM815" s="142"/>
      <c r="BN815" s="142"/>
    </row>
    <row r="816" spans="18:66" s="2" customFormat="1" ht="12.75">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c r="AQ816" s="142"/>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row>
    <row r="817" spans="18:66" s="2" customFormat="1" ht="12.75">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c r="AQ817" s="142"/>
      <c r="AR817" s="142"/>
      <c r="AS817" s="142"/>
      <c r="AT817" s="142"/>
      <c r="AU817" s="142"/>
      <c r="AV817" s="142"/>
      <c r="AW817" s="142"/>
      <c r="AX817" s="142"/>
      <c r="AY817" s="142"/>
      <c r="AZ817" s="142"/>
      <c r="BA817" s="142"/>
      <c r="BB817" s="142"/>
      <c r="BC817" s="142"/>
      <c r="BD817" s="142"/>
      <c r="BE817" s="142"/>
      <c r="BF817" s="142"/>
      <c r="BG817" s="142"/>
      <c r="BH817" s="142"/>
      <c r="BI817" s="142"/>
      <c r="BJ817" s="142"/>
      <c r="BK817" s="142"/>
      <c r="BL817" s="142"/>
      <c r="BM817" s="142"/>
      <c r="BN817" s="142"/>
    </row>
    <row r="818" spans="18:66" s="2" customFormat="1" ht="12.75">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c r="AQ818" s="142"/>
      <c r="AR818" s="142"/>
      <c r="AS818" s="142"/>
      <c r="AT818" s="142"/>
      <c r="AU818" s="142"/>
      <c r="AV818" s="142"/>
      <c r="AW818" s="142"/>
      <c r="AX818" s="142"/>
      <c r="AY818" s="142"/>
      <c r="AZ818" s="142"/>
      <c r="BA818" s="142"/>
      <c r="BB818" s="142"/>
      <c r="BC818" s="142"/>
      <c r="BD818" s="142"/>
      <c r="BE818" s="142"/>
      <c r="BF818" s="142"/>
      <c r="BG818" s="142"/>
      <c r="BH818" s="142"/>
      <c r="BI818" s="142"/>
      <c r="BJ818" s="142"/>
      <c r="BK818" s="142"/>
      <c r="BL818" s="142"/>
      <c r="BM818" s="142"/>
      <c r="BN818" s="142"/>
    </row>
    <row r="819" spans="18:66" s="2" customFormat="1" ht="12.75">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c r="AQ819" s="142"/>
      <c r="AR819" s="142"/>
      <c r="AS819" s="142"/>
      <c r="AT819" s="142"/>
      <c r="AU819" s="142"/>
      <c r="AV819" s="142"/>
      <c r="AW819" s="142"/>
      <c r="AX819" s="142"/>
      <c r="AY819" s="142"/>
      <c r="AZ819" s="142"/>
      <c r="BA819" s="142"/>
      <c r="BB819" s="142"/>
      <c r="BC819" s="142"/>
      <c r="BD819" s="142"/>
      <c r="BE819" s="142"/>
      <c r="BF819" s="142"/>
      <c r="BG819" s="142"/>
      <c r="BH819" s="142"/>
      <c r="BI819" s="142"/>
      <c r="BJ819" s="142"/>
      <c r="BK819" s="142"/>
      <c r="BL819" s="142"/>
      <c r="BM819" s="142"/>
      <c r="BN819" s="142"/>
    </row>
    <row r="820" spans="18:66" s="2" customFormat="1" ht="12.75">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c r="AQ820" s="142"/>
      <c r="AR820" s="142"/>
      <c r="AS820" s="142"/>
      <c r="AT820" s="142"/>
      <c r="AU820" s="142"/>
      <c r="AV820" s="142"/>
      <c r="AW820" s="142"/>
      <c r="AX820" s="142"/>
      <c r="AY820" s="142"/>
      <c r="AZ820" s="142"/>
      <c r="BA820" s="142"/>
      <c r="BB820" s="142"/>
      <c r="BC820" s="142"/>
      <c r="BD820" s="142"/>
      <c r="BE820" s="142"/>
      <c r="BF820" s="142"/>
      <c r="BG820" s="142"/>
      <c r="BH820" s="142"/>
      <c r="BI820" s="142"/>
      <c r="BJ820" s="142"/>
      <c r="BK820" s="142"/>
      <c r="BL820" s="142"/>
      <c r="BM820" s="142"/>
      <c r="BN820" s="142"/>
    </row>
    <row r="821" spans="18:66" s="2" customFormat="1" ht="12.75">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c r="AQ821" s="142"/>
      <c r="AR821" s="142"/>
      <c r="AS821" s="142"/>
      <c r="AT821" s="142"/>
      <c r="AU821" s="142"/>
      <c r="AV821" s="142"/>
      <c r="AW821" s="142"/>
      <c r="AX821" s="142"/>
      <c r="AY821" s="142"/>
      <c r="AZ821" s="142"/>
      <c r="BA821" s="142"/>
      <c r="BB821" s="142"/>
      <c r="BC821" s="142"/>
      <c r="BD821" s="142"/>
      <c r="BE821" s="142"/>
      <c r="BF821" s="142"/>
      <c r="BG821" s="142"/>
      <c r="BH821" s="142"/>
      <c r="BI821" s="142"/>
      <c r="BJ821" s="142"/>
      <c r="BK821" s="142"/>
      <c r="BL821" s="142"/>
      <c r="BM821" s="142"/>
      <c r="BN821" s="142"/>
    </row>
    <row r="822" spans="18:66" s="2" customFormat="1" ht="12.75">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c r="AQ822" s="142"/>
      <c r="AR822" s="142"/>
      <c r="AS822" s="142"/>
      <c r="AT822" s="142"/>
      <c r="AU822" s="142"/>
      <c r="AV822" s="142"/>
      <c r="AW822" s="142"/>
      <c r="AX822" s="142"/>
      <c r="AY822" s="142"/>
      <c r="AZ822" s="142"/>
      <c r="BA822" s="142"/>
      <c r="BB822" s="142"/>
      <c r="BC822" s="142"/>
      <c r="BD822" s="142"/>
      <c r="BE822" s="142"/>
      <c r="BF822" s="142"/>
      <c r="BG822" s="142"/>
      <c r="BH822" s="142"/>
      <c r="BI822" s="142"/>
      <c r="BJ822" s="142"/>
      <c r="BK822" s="142"/>
      <c r="BL822" s="142"/>
      <c r="BM822" s="142"/>
      <c r="BN822" s="142"/>
    </row>
    <row r="823" spans="18:66" s="2" customFormat="1" ht="12.75">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142"/>
      <c r="BI823" s="142"/>
      <c r="BJ823" s="142"/>
      <c r="BK823" s="142"/>
      <c r="BL823" s="142"/>
      <c r="BM823" s="142"/>
      <c r="BN823" s="142"/>
    </row>
    <row r="824" spans="18:66" s="2" customFormat="1" ht="12.75">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c r="AQ824" s="142"/>
      <c r="AR824" s="142"/>
      <c r="AS824" s="142"/>
      <c r="AT824" s="142"/>
      <c r="AU824" s="142"/>
      <c r="AV824" s="142"/>
      <c r="AW824" s="142"/>
      <c r="AX824" s="142"/>
      <c r="AY824" s="142"/>
      <c r="AZ824" s="142"/>
      <c r="BA824" s="142"/>
      <c r="BB824" s="142"/>
      <c r="BC824" s="142"/>
      <c r="BD824" s="142"/>
      <c r="BE824" s="142"/>
      <c r="BF824" s="142"/>
      <c r="BG824" s="142"/>
      <c r="BH824" s="142"/>
      <c r="BI824" s="142"/>
      <c r="BJ824" s="142"/>
      <c r="BK824" s="142"/>
      <c r="BL824" s="142"/>
      <c r="BM824" s="142"/>
      <c r="BN824" s="142"/>
    </row>
    <row r="825" spans="18:66" s="2" customFormat="1" ht="12.75">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c r="AQ825" s="142"/>
      <c r="AR825" s="142"/>
      <c r="AS825" s="142"/>
      <c r="AT825" s="142"/>
      <c r="AU825" s="142"/>
      <c r="AV825" s="142"/>
      <c r="AW825" s="142"/>
      <c r="AX825" s="142"/>
      <c r="AY825" s="142"/>
      <c r="AZ825" s="142"/>
      <c r="BA825" s="142"/>
      <c r="BB825" s="142"/>
      <c r="BC825" s="142"/>
      <c r="BD825" s="142"/>
      <c r="BE825" s="142"/>
      <c r="BF825" s="142"/>
      <c r="BG825" s="142"/>
      <c r="BH825" s="142"/>
      <c r="BI825" s="142"/>
      <c r="BJ825" s="142"/>
      <c r="BK825" s="142"/>
      <c r="BL825" s="142"/>
      <c r="BM825" s="142"/>
      <c r="BN825" s="142"/>
    </row>
    <row r="826" spans="18:66" s="2" customFormat="1" ht="12.75">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2"/>
      <c r="AY826" s="142"/>
      <c r="AZ826" s="142"/>
      <c r="BA826" s="142"/>
      <c r="BB826" s="142"/>
      <c r="BC826" s="142"/>
      <c r="BD826" s="142"/>
      <c r="BE826" s="142"/>
      <c r="BF826" s="142"/>
      <c r="BG826" s="142"/>
      <c r="BH826" s="142"/>
      <c r="BI826" s="142"/>
      <c r="BJ826" s="142"/>
      <c r="BK826" s="142"/>
      <c r="BL826" s="142"/>
      <c r="BM826" s="142"/>
      <c r="BN826" s="142"/>
    </row>
    <row r="827" spans="18:66" s="2" customFormat="1" ht="12.75">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c r="AQ827" s="142"/>
      <c r="AR827" s="142"/>
      <c r="AS827" s="142"/>
      <c r="AT827" s="142"/>
      <c r="AU827" s="142"/>
      <c r="AV827" s="142"/>
      <c r="AW827" s="142"/>
      <c r="AX827" s="142"/>
      <c r="AY827" s="142"/>
      <c r="AZ827" s="142"/>
      <c r="BA827" s="142"/>
      <c r="BB827" s="142"/>
      <c r="BC827" s="142"/>
      <c r="BD827" s="142"/>
      <c r="BE827" s="142"/>
      <c r="BF827" s="142"/>
      <c r="BG827" s="142"/>
      <c r="BH827" s="142"/>
      <c r="BI827" s="142"/>
      <c r="BJ827" s="142"/>
      <c r="BK827" s="142"/>
      <c r="BL827" s="142"/>
      <c r="BM827" s="142"/>
      <c r="BN827" s="142"/>
    </row>
    <row r="828" spans="18:66" s="2" customFormat="1" ht="12.75">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c r="AQ828" s="142"/>
      <c r="AR828" s="142"/>
      <c r="AS828" s="142"/>
      <c r="AT828" s="142"/>
      <c r="AU828" s="142"/>
      <c r="AV828" s="142"/>
      <c r="AW828" s="142"/>
      <c r="AX828" s="142"/>
      <c r="AY828" s="142"/>
      <c r="AZ828" s="142"/>
      <c r="BA828" s="142"/>
      <c r="BB828" s="142"/>
      <c r="BC828" s="142"/>
      <c r="BD828" s="142"/>
      <c r="BE828" s="142"/>
      <c r="BF828" s="142"/>
      <c r="BG828" s="142"/>
      <c r="BH828" s="142"/>
      <c r="BI828" s="142"/>
      <c r="BJ828" s="142"/>
      <c r="BK828" s="142"/>
      <c r="BL828" s="142"/>
      <c r="BM828" s="142"/>
      <c r="BN828" s="142"/>
    </row>
    <row r="829" spans="18:66" s="2" customFormat="1" ht="12.75">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c r="AQ829" s="142"/>
      <c r="AR829" s="142"/>
      <c r="AS829" s="142"/>
      <c r="AT829" s="142"/>
      <c r="AU829" s="142"/>
      <c r="AV829" s="142"/>
      <c r="AW829" s="142"/>
      <c r="AX829" s="142"/>
      <c r="AY829" s="142"/>
      <c r="AZ829" s="142"/>
      <c r="BA829" s="142"/>
      <c r="BB829" s="142"/>
      <c r="BC829" s="142"/>
      <c r="BD829" s="142"/>
      <c r="BE829" s="142"/>
      <c r="BF829" s="142"/>
      <c r="BG829" s="142"/>
      <c r="BH829" s="142"/>
      <c r="BI829" s="142"/>
      <c r="BJ829" s="142"/>
      <c r="BK829" s="142"/>
      <c r="BL829" s="142"/>
      <c r="BM829" s="142"/>
      <c r="BN829" s="142"/>
    </row>
    <row r="830" spans="18:66" s="2" customFormat="1" ht="12.75">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row>
    <row r="831" spans="18:66" s="2" customFormat="1" ht="12.75">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c r="AQ831" s="142"/>
      <c r="AR831" s="142"/>
      <c r="AS831" s="142"/>
      <c r="AT831" s="142"/>
      <c r="AU831" s="142"/>
      <c r="AV831" s="142"/>
      <c r="AW831" s="142"/>
      <c r="AX831" s="142"/>
      <c r="AY831" s="142"/>
      <c r="AZ831" s="142"/>
      <c r="BA831" s="142"/>
      <c r="BB831" s="142"/>
      <c r="BC831" s="142"/>
      <c r="BD831" s="142"/>
      <c r="BE831" s="142"/>
      <c r="BF831" s="142"/>
      <c r="BG831" s="142"/>
      <c r="BH831" s="142"/>
      <c r="BI831" s="142"/>
      <c r="BJ831" s="142"/>
      <c r="BK831" s="142"/>
      <c r="BL831" s="142"/>
      <c r="BM831" s="142"/>
      <c r="BN831" s="142"/>
    </row>
    <row r="832" spans="18:66" s="2" customFormat="1" ht="12.75">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c r="AQ832" s="142"/>
      <c r="AR832" s="142"/>
      <c r="AS832" s="142"/>
      <c r="AT832" s="142"/>
      <c r="AU832" s="142"/>
      <c r="AV832" s="142"/>
      <c r="AW832" s="142"/>
      <c r="AX832" s="142"/>
      <c r="AY832" s="142"/>
      <c r="AZ832" s="142"/>
      <c r="BA832" s="142"/>
      <c r="BB832" s="142"/>
      <c r="BC832" s="142"/>
      <c r="BD832" s="142"/>
      <c r="BE832" s="142"/>
      <c r="BF832" s="142"/>
      <c r="BG832" s="142"/>
      <c r="BH832" s="142"/>
      <c r="BI832" s="142"/>
      <c r="BJ832" s="142"/>
      <c r="BK832" s="142"/>
      <c r="BL832" s="142"/>
      <c r="BM832" s="142"/>
      <c r="BN832" s="142"/>
    </row>
    <row r="833" spans="18:66" s="2" customFormat="1" ht="12.75">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c r="AQ833" s="142"/>
      <c r="AR833" s="142"/>
      <c r="AS833" s="142"/>
      <c r="AT833" s="142"/>
      <c r="AU833" s="142"/>
      <c r="AV833" s="142"/>
      <c r="AW833" s="142"/>
      <c r="AX833" s="142"/>
      <c r="AY833" s="142"/>
      <c r="AZ833" s="142"/>
      <c r="BA833" s="142"/>
      <c r="BB833" s="142"/>
      <c r="BC833" s="142"/>
      <c r="BD833" s="142"/>
      <c r="BE833" s="142"/>
      <c r="BF833" s="142"/>
      <c r="BG833" s="142"/>
      <c r="BH833" s="142"/>
      <c r="BI833" s="142"/>
      <c r="BJ833" s="142"/>
      <c r="BK833" s="142"/>
      <c r="BL833" s="142"/>
      <c r="BM833" s="142"/>
      <c r="BN833" s="142"/>
    </row>
    <row r="834" spans="18:66" s="2" customFormat="1" ht="12.75">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c r="AQ834" s="142"/>
      <c r="AR834" s="142"/>
      <c r="AS834" s="142"/>
      <c r="AT834" s="142"/>
      <c r="AU834" s="142"/>
      <c r="AV834" s="142"/>
      <c r="AW834" s="142"/>
      <c r="AX834" s="142"/>
      <c r="AY834" s="142"/>
      <c r="AZ834" s="142"/>
      <c r="BA834" s="142"/>
      <c r="BB834" s="142"/>
      <c r="BC834" s="142"/>
      <c r="BD834" s="142"/>
      <c r="BE834" s="142"/>
      <c r="BF834" s="142"/>
      <c r="BG834" s="142"/>
      <c r="BH834" s="142"/>
      <c r="BI834" s="142"/>
      <c r="BJ834" s="142"/>
      <c r="BK834" s="142"/>
      <c r="BL834" s="142"/>
      <c r="BM834" s="142"/>
      <c r="BN834" s="142"/>
    </row>
    <row r="835" spans="18:66" s="2" customFormat="1" ht="12.75">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c r="AQ835" s="142"/>
      <c r="AR835" s="142"/>
      <c r="AS835" s="142"/>
      <c r="AT835" s="142"/>
      <c r="AU835" s="142"/>
      <c r="AV835" s="142"/>
      <c r="AW835" s="142"/>
      <c r="AX835" s="142"/>
      <c r="AY835" s="142"/>
      <c r="AZ835" s="142"/>
      <c r="BA835" s="142"/>
      <c r="BB835" s="142"/>
      <c r="BC835" s="142"/>
      <c r="BD835" s="142"/>
      <c r="BE835" s="142"/>
      <c r="BF835" s="142"/>
      <c r="BG835" s="142"/>
      <c r="BH835" s="142"/>
      <c r="BI835" s="142"/>
      <c r="BJ835" s="142"/>
      <c r="BK835" s="142"/>
      <c r="BL835" s="142"/>
      <c r="BM835" s="142"/>
      <c r="BN835" s="142"/>
    </row>
    <row r="836" spans="18:66" s="2" customFormat="1" ht="12.75">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c r="AQ836" s="142"/>
      <c r="AR836" s="142"/>
      <c r="AS836" s="142"/>
      <c r="AT836" s="142"/>
      <c r="AU836" s="142"/>
      <c r="AV836" s="142"/>
      <c r="AW836" s="142"/>
      <c r="AX836" s="142"/>
      <c r="AY836" s="142"/>
      <c r="AZ836" s="142"/>
      <c r="BA836" s="142"/>
      <c r="BB836" s="142"/>
      <c r="BC836" s="142"/>
      <c r="BD836" s="142"/>
      <c r="BE836" s="142"/>
      <c r="BF836" s="142"/>
      <c r="BG836" s="142"/>
      <c r="BH836" s="142"/>
      <c r="BI836" s="142"/>
      <c r="BJ836" s="142"/>
      <c r="BK836" s="142"/>
      <c r="BL836" s="142"/>
      <c r="BM836" s="142"/>
      <c r="BN836" s="142"/>
    </row>
    <row r="837" spans="18:66" s="2" customFormat="1" ht="12.75">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row>
    <row r="838" spans="18:66" s="2" customFormat="1" ht="12.75">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c r="AQ838" s="142"/>
      <c r="AR838" s="142"/>
      <c r="AS838" s="142"/>
      <c r="AT838" s="142"/>
      <c r="AU838" s="142"/>
      <c r="AV838" s="142"/>
      <c r="AW838" s="142"/>
      <c r="AX838" s="142"/>
      <c r="AY838" s="142"/>
      <c r="AZ838" s="142"/>
      <c r="BA838" s="142"/>
      <c r="BB838" s="142"/>
      <c r="BC838" s="142"/>
      <c r="BD838" s="142"/>
      <c r="BE838" s="142"/>
      <c r="BF838" s="142"/>
      <c r="BG838" s="142"/>
      <c r="BH838" s="142"/>
      <c r="BI838" s="142"/>
      <c r="BJ838" s="142"/>
      <c r="BK838" s="142"/>
      <c r="BL838" s="142"/>
      <c r="BM838" s="142"/>
      <c r="BN838" s="142"/>
    </row>
    <row r="839" spans="18:66" s="2" customFormat="1" ht="12.75">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c r="AQ839" s="142"/>
      <c r="AR839" s="142"/>
      <c r="AS839" s="142"/>
      <c r="AT839" s="142"/>
      <c r="AU839" s="142"/>
      <c r="AV839" s="142"/>
      <c r="AW839" s="142"/>
      <c r="AX839" s="142"/>
      <c r="AY839" s="142"/>
      <c r="AZ839" s="142"/>
      <c r="BA839" s="142"/>
      <c r="BB839" s="142"/>
      <c r="BC839" s="142"/>
      <c r="BD839" s="142"/>
      <c r="BE839" s="142"/>
      <c r="BF839" s="142"/>
      <c r="BG839" s="142"/>
      <c r="BH839" s="142"/>
      <c r="BI839" s="142"/>
      <c r="BJ839" s="142"/>
      <c r="BK839" s="142"/>
      <c r="BL839" s="142"/>
      <c r="BM839" s="142"/>
      <c r="BN839" s="142"/>
    </row>
    <row r="840" spans="18:66" s="2" customFormat="1" ht="12.75">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c r="AQ840" s="142"/>
      <c r="AR840" s="142"/>
      <c r="AS840" s="142"/>
      <c r="AT840" s="142"/>
      <c r="AU840" s="142"/>
      <c r="AV840" s="142"/>
      <c r="AW840" s="142"/>
      <c r="AX840" s="142"/>
      <c r="AY840" s="142"/>
      <c r="AZ840" s="142"/>
      <c r="BA840" s="142"/>
      <c r="BB840" s="142"/>
      <c r="BC840" s="142"/>
      <c r="BD840" s="142"/>
      <c r="BE840" s="142"/>
      <c r="BF840" s="142"/>
      <c r="BG840" s="142"/>
      <c r="BH840" s="142"/>
      <c r="BI840" s="142"/>
      <c r="BJ840" s="142"/>
      <c r="BK840" s="142"/>
      <c r="BL840" s="142"/>
      <c r="BM840" s="142"/>
      <c r="BN840" s="142"/>
    </row>
    <row r="841" spans="18:66" s="2" customFormat="1" ht="12.75">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c r="AQ841" s="142"/>
      <c r="AR841" s="142"/>
      <c r="AS841" s="142"/>
      <c r="AT841" s="142"/>
      <c r="AU841" s="142"/>
      <c r="AV841" s="142"/>
      <c r="AW841" s="142"/>
      <c r="AX841" s="142"/>
      <c r="AY841" s="142"/>
      <c r="AZ841" s="142"/>
      <c r="BA841" s="142"/>
      <c r="BB841" s="142"/>
      <c r="BC841" s="142"/>
      <c r="BD841" s="142"/>
      <c r="BE841" s="142"/>
      <c r="BF841" s="142"/>
      <c r="BG841" s="142"/>
      <c r="BH841" s="142"/>
      <c r="BI841" s="142"/>
      <c r="BJ841" s="142"/>
      <c r="BK841" s="142"/>
      <c r="BL841" s="142"/>
      <c r="BM841" s="142"/>
      <c r="BN841" s="142"/>
    </row>
    <row r="842" spans="18:66" s="2" customFormat="1" ht="12.75">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c r="AQ842" s="142"/>
      <c r="AR842" s="142"/>
      <c r="AS842" s="142"/>
      <c r="AT842" s="142"/>
      <c r="AU842" s="142"/>
      <c r="AV842" s="142"/>
      <c r="AW842" s="142"/>
      <c r="AX842" s="142"/>
      <c r="AY842" s="142"/>
      <c r="AZ842" s="142"/>
      <c r="BA842" s="142"/>
      <c r="BB842" s="142"/>
      <c r="BC842" s="142"/>
      <c r="BD842" s="142"/>
      <c r="BE842" s="142"/>
      <c r="BF842" s="142"/>
      <c r="BG842" s="142"/>
      <c r="BH842" s="142"/>
      <c r="BI842" s="142"/>
      <c r="BJ842" s="142"/>
      <c r="BK842" s="142"/>
      <c r="BL842" s="142"/>
      <c r="BM842" s="142"/>
      <c r="BN842" s="142"/>
    </row>
    <row r="843" spans="18:66" s="2" customFormat="1" ht="12.75">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c r="AQ843" s="142"/>
      <c r="AR843" s="142"/>
      <c r="AS843" s="142"/>
      <c r="AT843" s="142"/>
      <c r="AU843" s="142"/>
      <c r="AV843" s="142"/>
      <c r="AW843" s="142"/>
      <c r="AX843" s="142"/>
      <c r="AY843" s="142"/>
      <c r="AZ843" s="142"/>
      <c r="BA843" s="142"/>
      <c r="BB843" s="142"/>
      <c r="BC843" s="142"/>
      <c r="BD843" s="142"/>
      <c r="BE843" s="142"/>
      <c r="BF843" s="142"/>
      <c r="BG843" s="142"/>
      <c r="BH843" s="142"/>
      <c r="BI843" s="142"/>
      <c r="BJ843" s="142"/>
      <c r="BK843" s="142"/>
      <c r="BL843" s="142"/>
      <c r="BM843" s="142"/>
      <c r="BN843" s="142"/>
    </row>
    <row r="844" spans="18:66" s="2" customFormat="1" ht="12.75">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c r="AQ844" s="142"/>
      <c r="AR844" s="142"/>
      <c r="AS844" s="142"/>
      <c r="AT844" s="142"/>
      <c r="AU844" s="142"/>
      <c r="AV844" s="142"/>
      <c r="AW844" s="142"/>
      <c r="AX844" s="142"/>
      <c r="AY844" s="142"/>
      <c r="AZ844" s="142"/>
      <c r="BA844" s="142"/>
      <c r="BB844" s="142"/>
      <c r="BC844" s="142"/>
      <c r="BD844" s="142"/>
      <c r="BE844" s="142"/>
      <c r="BF844" s="142"/>
      <c r="BG844" s="142"/>
      <c r="BH844" s="142"/>
      <c r="BI844" s="142"/>
      <c r="BJ844" s="142"/>
      <c r="BK844" s="142"/>
      <c r="BL844" s="142"/>
      <c r="BM844" s="142"/>
      <c r="BN844" s="142"/>
    </row>
    <row r="845" spans="18:66" s="2" customFormat="1" ht="12.75">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c r="AQ845" s="142"/>
      <c r="AR845" s="142"/>
      <c r="AS845" s="142"/>
      <c r="AT845" s="142"/>
      <c r="AU845" s="142"/>
      <c r="AV845" s="142"/>
      <c r="AW845" s="142"/>
      <c r="AX845" s="142"/>
      <c r="AY845" s="142"/>
      <c r="AZ845" s="142"/>
      <c r="BA845" s="142"/>
      <c r="BB845" s="142"/>
      <c r="BC845" s="142"/>
      <c r="BD845" s="142"/>
      <c r="BE845" s="142"/>
      <c r="BF845" s="142"/>
      <c r="BG845" s="142"/>
      <c r="BH845" s="142"/>
      <c r="BI845" s="142"/>
      <c r="BJ845" s="142"/>
      <c r="BK845" s="142"/>
      <c r="BL845" s="142"/>
      <c r="BM845" s="142"/>
      <c r="BN845" s="142"/>
    </row>
    <row r="846" spans="18:66" s="2" customFormat="1" ht="12.75">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c r="AQ846" s="142"/>
      <c r="AR846" s="142"/>
      <c r="AS846" s="142"/>
      <c r="AT846" s="142"/>
      <c r="AU846" s="142"/>
      <c r="AV846" s="142"/>
      <c r="AW846" s="142"/>
      <c r="AX846" s="142"/>
      <c r="AY846" s="142"/>
      <c r="AZ846" s="142"/>
      <c r="BA846" s="142"/>
      <c r="BB846" s="142"/>
      <c r="BC846" s="142"/>
      <c r="BD846" s="142"/>
      <c r="BE846" s="142"/>
      <c r="BF846" s="142"/>
      <c r="BG846" s="142"/>
      <c r="BH846" s="142"/>
      <c r="BI846" s="142"/>
      <c r="BJ846" s="142"/>
      <c r="BK846" s="142"/>
      <c r="BL846" s="142"/>
      <c r="BM846" s="142"/>
      <c r="BN846" s="142"/>
    </row>
    <row r="847" spans="18:66" s="2" customFormat="1" ht="12.75">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c r="AQ847" s="142"/>
      <c r="AR847" s="142"/>
      <c r="AS847" s="142"/>
      <c r="AT847" s="142"/>
      <c r="AU847" s="142"/>
      <c r="AV847" s="142"/>
      <c r="AW847" s="142"/>
      <c r="AX847" s="142"/>
      <c r="AY847" s="142"/>
      <c r="AZ847" s="142"/>
      <c r="BA847" s="142"/>
      <c r="BB847" s="142"/>
      <c r="BC847" s="142"/>
      <c r="BD847" s="142"/>
      <c r="BE847" s="142"/>
      <c r="BF847" s="142"/>
      <c r="BG847" s="142"/>
      <c r="BH847" s="142"/>
      <c r="BI847" s="142"/>
      <c r="BJ847" s="142"/>
      <c r="BK847" s="142"/>
      <c r="BL847" s="142"/>
      <c r="BM847" s="142"/>
      <c r="BN847" s="142"/>
    </row>
    <row r="848" spans="18:66" s="2" customFormat="1" ht="12.75">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c r="AQ848" s="142"/>
      <c r="AR848" s="142"/>
      <c r="AS848" s="142"/>
      <c r="AT848" s="142"/>
      <c r="AU848" s="142"/>
      <c r="AV848" s="142"/>
      <c r="AW848" s="142"/>
      <c r="AX848" s="142"/>
      <c r="AY848" s="142"/>
      <c r="AZ848" s="142"/>
      <c r="BA848" s="142"/>
      <c r="BB848" s="142"/>
      <c r="BC848" s="142"/>
      <c r="BD848" s="142"/>
      <c r="BE848" s="142"/>
      <c r="BF848" s="142"/>
      <c r="BG848" s="142"/>
      <c r="BH848" s="142"/>
      <c r="BI848" s="142"/>
      <c r="BJ848" s="142"/>
      <c r="BK848" s="142"/>
      <c r="BL848" s="142"/>
      <c r="BM848" s="142"/>
      <c r="BN848" s="142"/>
    </row>
    <row r="849" spans="18:66" s="2" customFormat="1" ht="12.75">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c r="AQ849" s="142"/>
      <c r="AR849" s="142"/>
      <c r="AS849" s="142"/>
      <c r="AT849" s="142"/>
      <c r="AU849" s="142"/>
      <c r="AV849" s="142"/>
      <c r="AW849" s="142"/>
      <c r="AX849" s="142"/>
      <c r="AY849" s="142"/>
      <c r="AZ849" s="142"/>
      <c r="BA849" s="142"/>
      <c r="BB849" s="142"/>
      <c r="BC849" s="142"/>
      <c r="BD849" s="142"/>
      <c r="BE849" s="142"/>
      <c r="BF849" s="142"/>
      <c r="BG849" s="142"/>
      <c r="BH849" s="142"/>
      <c r="BI849" s="142"/>
      <c r="BJ849" s="142"/>
      <c r="BK849" s="142"/>
      <c r="BL849" s="142"/>
      <c r="BM849" s="142"/>
      <c r="BN849" s="142"/>
    </row>
    <row r="850" spans="18:66" s="2" customFormat="1" ht="12.75">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c r="AQ850" s="142"/>
      <c r="AR850" s="142"/>
      <c r="AS850" s="142"/>
      <c r="AT850" s="142"/>
      <c r="AU850" s="142"/>
      <c r="AV850" s="142"/>
      <c r="AW850" s="142"/>
      <c r="AX850" s="142"/>
      <c r="AY850" s="142"/>
      <c r="AZ850" s="142"/>
      <c r="BA850" s="142"/>
      <c r="BB850" s="142"/>
      <c r="BC850" s="142"/>
      <c r="BD850" s="142"/>
      <c r="BE850" s="142"/>
      <c r="BF850" s="142"/>
      <c r="BG850" s="142"/>
      <c r="BH850" s="142"/>
      <c r="BI850" s="142"/>
      <c r="BJ850" s="142"/>
      <c r="BK850" s="142"/>
      <c r="BL850" s="142"/>
      <c r="BM850" s="142"/>
      <c r="BN850" s="142"/>
    </row>
    <row r="851" spans="18:66" s="2" customFormat="1" ht="12.75">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c r="AQ851" s="142"/>
      <c r="AR851" s="142"/>
      <c r="AS851" s="142"/>
      <c r="AT851" s="142"/>
      <c r="AU851" s="142"/>
      <c r="AV851" s="142"/>
      <c r="AW851" s="142"/>
      <c r="AX851" s="142"/>
      <c r="AY851" s="142"/>
      <c r="AZ851" s="142"/>
      <c r="BA851" s="142"/>
      <c r="BB851" s="142"/>
      <c r="BC851" s="142"/>
      <c r="BD851" s="142"/>
      <c r="BE851" s="142"/>
      <c r="BF851" s="142"/>
      <c r="BG851" s="142"/>
      <c r="BH851" s="142"/>
      <c r="BI851" s="142"/>
      <c r="BJ851" s="142"/>
      <c r="BK851" s="142"/>
      <c r="BL851" s="142"/>
      <c r="BM851" s="142"/>
      <c r="BN851" s="142"/>
    </row>
    <row r="852" spans="18:66" s="2" customFormat="1" ht="12.75">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c r="AQ852" s="142"/>
      <c r="AR852" s="142"/>
      <c r="AS852" s="142"/>
      <c r="AT852" s="142"/>
      <c r="AU852" s="142"/>
      <c r="AV852" s="142"/>
      <c r="AW852" s="142"/>
      <c r="AX852" s="142"/>
      <c r="AY852" s="142"/>
      <c r="AZ852" s="142"/>
      <c r="BA852" s="142"/>
      <c r="BB852" s="142"/>
      <c r="BC852" s="142"/>
      <c r="BD852" s="142"/>
      <c r="BE852" s="142"/>
      <c r="BF852" s="142"/>
      <c r="BG852" s="142"/>
      <c r="BH852" s="142"/>
      <c r="BI852" s="142"/>
      <c r="BJ852" s="142"/>
      <c r="BK852" s="142"/>
      <c r="BL852" s="142"/>
      <c r="BM852" s="142"/>
      <c r="BN852" s="142"/>
    </row>
    <row r="853" spans="18:66" s="2" customFormat="1" ht="12.75">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c r="AQ853" s="142"/>
      <c r="AR853" s="142"/>
      <c r="AS853" s="142"/>
      <c r="AT853" s="142"/>
      <c r="AU853" s="142"/>
      <c r="AV853" s="142"/>
      <c r="AW853" s="142"/>
      <c r="AX853" s="142"/>
      <c r="AY853" s="142"/>
      <c r="AZ853" s="142"/>
      <c r="BA853" s="142"/>
      <c r="BB853" s="142"/>
      <c r="BC853" s="142"/>
      <c r="BD853" s="142"/>
      <c r="BE853" s="142"/>
      <c r="BF853" s="142"/>
      <c r="BG853" s="142"/>
      <c r="BH853" s="142"/>
      <c r="BI853" s="142"/>
      <c r="BJ853" s="142"/>
      <c r="BK853" s="142"/>
      <c r="BL853" s="142"/>
      <c r="BM853" s="142"/>
      <c r="BN853" s="142"/>
    </row>
    <row r="854" spans="18:66" s="2" customFormat="1" ht="12.75">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c r="AQ854" s="142"/>
      <c r="AR854" s="142"/>
      <c r="AS854" s="142"/>
      <c r="AT854" s="142"/>
      <c r="AU854" s="142"/>
      <c r="AV854" s="142"/>
      <c r="AW854" s="142"/>
      <c r="AX854" s="142"/>
      <c r="AY854" s="142"/>
      <c r="AZ854" s="142"/>
      <c r="BA854" s="142"/>
      <c r="BB854" s="142"/>
      <c r="BC854" s="142"/>
      <c r="BD854" s="142"/>
      <c r="BE854" s="142"/>
      <c r="BF854" s="142"/>
      <c r="BG854" s="142"/>
      <c r="BH854" s="142"/>
      <c r="BI854" s="142"/>
      <c r="BJ854" s="142"/>
      <c r="BK854" s="142"/>
      <c r="BL854" s="142"/>
      <c r="BM854" s="142"/>
      <c r="BN854" s="142"/>
    </row>
    <row r="855" spans="18:66" s="2" customFormat="1" ht="12.75">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c r="AQ855" s="142"/>
      <c r="AR855" s="142"/>
      <c r="AS855" s="142"/>
      <c r="AT855" s="142"/>
      <c r="AU855" s="142"/>
      <c r="AV855" s="142"/>
      <c r="AW855" s="142"/>
      <c r="AX855" s="142"/>
      <c r="AY855" s="142"/>
      <c r="AZ855" s="142"/>
      <c r="BA855" s="142"/>
      <c r="BB855" s="142"/>
      <c r="BC855" s="142"/>
      <c r="BD855" s="142"/>
      <c r="BE855" s="142"/>
      <c r="BF855" s="142"/>
      <c r="BG855" s="142"/>
      <c r="BH855" s="142"/>
      <c r="BI855" s="142"/>
      <c r="BJ855" s="142"/>
      <c r="BK855" s="142"/>
      <c r="BL855" s="142"/>
      <c r="BM855" s="142"/>
      <c r="BN855" s="142"/>
    </row>
    <row r="856" spans="18:66" s="2" customFormat="1" ht="12.75">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c r="AQ856" s="142"/>
      <c r="AR856" s="142"/>
      <c r="AS856" s="142"/>
      <c r="AT856" s="142"/>
      <c r="AU856" s="142"/>
      <c r="AV856" s="142"/>
      <c r="AW856" s="142"/>
      <c r="AX856" s="142"/>
      <c r="AY856" s="142"/>
      <c r="AZ856" s="142"/>
      <c r="BA856" s="142"/>
      <c r="BB856" s="142"/>
      <c r="BC856" s="142"/>
      <c r="BD856" s="142"/>
      <c r="BE856" s="142"/>
      <c r="BF856" s="142"/>
      <c r="BG856" s="142"/>
      <c r="BH856" s="142"/>
      <c r="BI856" s="142"/>
      <c r="BJ856" s="142"/>
      <c r="BK856" s="142"/>
      <c r="BL856" s="142"/>
      <c r="BM856" s="142"/>
      <c r="BN856" s="142"/>
    </row>
    <row r="857" spans="18:66" s="2" customFormat="1" ht="12.75">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c r="AQ857" s="142"/>
      <c r="AR857" s="142"/>
      <c r="AS857" s="142"/>
      <c r="AT857" s="142"/>
      <c r="AU857" s="142"/>
      <c r="AV857" s="142"/>
      <c r="AW857" s="142"/>
      <c r="AX857" s="142"/>
      <c r="AY857" s="142"/>
      <c r="AZ857" s="142"/>
      <c r="BA857" s="142"/>
      <c r="BB857" s="142"/>
      <c r="BC857" s="142"/>
      <c r="BD857" s="142"/>
      <c r="BE857" s="142"/>
      <c r="BF857" s="142"/>
      <c r="BG857" s="142"/>
      <c r="BH857" s="142"/>
      <c r="BI857" s="142"/>
      <c r="BJ857" s="142"/>
      <c r="BK857" s="142"/>
      <c r="BL857" s="142"/>
      <c r="BM857" s="142"/>
      <c r="BN857" s="142"/>
    </row>
    <row r="858" spans="18:66" s="2" customFormat="1" ht="12.75">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c r="AQ858" s="142"/>
      <c r="AR858" s="142"/>
      <c r="AS858" s="142"/>
      <c r="AT858" s="142"/>
      <c r="AU858" s="142"/>
      <c r="AV858" s="142"/>
      <c r="AW858" s="142"/>
      <c r="AX858" s="142"/>
      <c r="AY858" s="142"/>
      <c r="AZ858" s="142"/>
      <c r="BA858" s="142"/>
      <c r="BB858" s="142"/>
      <c r="BC858" s="142"/>
      <c r="BD858" s="142"/>
      <c r="BE858" s="142"/>
      <c r="BF858" s="142"/>
      <c r="BG858" s="142"/>
      <c r="BH858" s="142"/>
      <c r="BI858" s="142"/>
      <c r="BJ858" s="142"/>
      <c r="BK858" s="142"/>
      <c r="BL858" s="142"/>
      <c r="BM858" s="142"/>
      <c r="BN858" s="142"/>
    </row>
    <row r="859" spans="18:66" s="2" customFormat="1" ht="12.75">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c r="AQ859" s="142"/>
      <c r="AR859" s="142"/>
      <c r="AS859" s="142"/>
      <c r="AT859" s="142"/>
      <c r="AU859" s="142"/>
      <c r="AV859" s="142"/>
      <c r="AW859" s="142"/>
      <c r="AX859" s="142"/>
      <c r="AY859" s="142"/>
      <c r="AZ859" s="142"/>
      <c r="BA859" s="142"/>
      <c r="BB859" s="142"/>
      <c r="BC859" s="142"/>
      <c r="BD859" s="142"/>
      <c r="BE859" s="142"/>
      <c r="BF859" s="142"/>
      <c r="BG859" s="142"/>
      <c r="BH859" s="142"/>
      <c r="BI859" s="142"/>
      <c r="BJ859" s="142"/>
      <c r="BK859" s="142"/>
      <c r="BL859" s="142"/>
      <c r="BM859" s="142"/>
      <c r="BN859" s="142"/>
    </row>
    <row r="860" spans="18:66" s="2" customFormat="1" ht="12.75">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c r="AQ860" s="142"/>
      <c r="AR860" s="142"/>
      <c r="AS860" s="142"/>
      <c r="AT860" s="142"/>
      <c r="AU860" s="142"/>
      <c r="AV860" s="142"/>
      <c r="AW860" s="142"/>
      <c r="AX860" s="142"/>
      <c r="AY860" s="142"/>
      <c r="AZ860" s="142"/>
      <c r="BA860" s="142"/>
      <c r="BB860" s="142"/>
      <c r="BC860" s="142"/>
      <c r="BD860" s="142"/>
      <c r="BE860" s="142"/>
      <c r="BF860" s="142"/>
      <c r="BG860" s="142"/>
      <c r="BH860" s="142"/>
      <c r="BI860" s="142"/>
      <c r="BJ860" s="142"/>
      <c r="BK860" s="142"/>
      <c r="BL860" s="142"/>
      <c r="BM860" s="142"/>
      <c r="BN860" s="142"/>
    </row>
    <row r="861" spans="18:66" s="2" customFormat="1" ht="12.75">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c r="AQ861" s="142"/>
      <c r="AR861" s="142"/>
      <c r="AS861" s="142"/>
      <c r="AT861" s="142"/>
      <c r="AU861" s="142"/>
      <c r="AV861" s="142"/>
      <c r="AW861" s="142"/>
      <c r="AX861" s="142"/>
      <c r="AY861" s="142"/>
      <c r="AZ861" s="142"/>
      <c r="BA861" s="142"/>
      <c r="BB861" s="142"/>
      <c r="BC861" s="142"/>
      <c r="BD861" s="142"/>
      <c r="BE861" s="142"/>
      <c r="BF861" s="142"/>
      <c r="BG861" s="142"/>
      <c r="BH861" s="142"/>
      <c r="BI861" s="142"/>
      <c r="BJ861" s="142"/>
      <c r="BK861" s="142"/>
      <c r="BL861" s="142"/>
      <c r="BM861" s="142"/>
      <c r="BN861" s="142"/>
    </row>
    <row r="862" spans="18:66" s="2" customFormat="1" ht="12.75">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c r="AQ862" s="142"/>
      <c r="AR862" s="142"/>
      <c r="AS862" s="142"/>
      <c r="AT862" s="142"/>
      <c r="AU862" s="142"/>
      <c r="AV862" s="142"/>
      <c r="AW862" s="142"/>
      <c r="AX862" s="142"/>
      <c r="AY862" s="142"/>
      <c r="AZ862" s="142"/>
      <c r="BA862" s="142"/>
      <c r="BB862" s="142"/>
      <c r="BC862" s="142"/>
      <c r="BD862" s="142"/>
      <c r="BE862" s="142"/>
      <c r="BF862" s="142"/>
      <c r="BG862" s="142"/>
      <c r="BH862" s="142"/>
      <c r="BI862" s="142"/>
      <c r="BJ862" s="142"/>
      <c r="BK862" s="142"/>
      <c r="BL862" s="142"/>
      <c r="BM862" s="142"/>
      <c r="BN862" s="142"/>
    </row>
    <row r="863" spans="18:66" s="2" customFormat="1" ht="12.75">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c r="AQ863" s="142"/>
      <c r="AR863" s="142"/>
      <c r="AS863" s="142"/>
      <c r="AT863" s="142"/>
      <c r="AU863" s="142"/>
      <c r="AV863" s="142"/>
      <c r="AW863" s="142"/>
      <c r="AX863" s="142"/>
      <c r="AY863" s="142"/>
      <c r="AZ863" s="142"/>
      <c r="BA863" s="142"/>
      <c r="BB863" s="142"/>
      <c r="BC863" s="142"/>
      <c r="BD863" s="142"/>
      <c r="BE863" s="142"/>
      <c r="BF863" s="142"/>
      <c r="BG863" s="142"/>
      <c r="BH863" s="142"/>
      <c r="BI863" s="142"/>
      <c r="BJ863" s="142"/>
      <c r="BK863" s="142"/>
      <c r="BL863" s="142"/>
      <c r="BM863" s="142"/>
      <c r="BN863" s="142"/>
    </row>
    <row r="864" spans="18:66" s="2" customFormat="1" ht="12.75">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c r="AQ864" s="142"/>
      <c r="AR864" s="142"/>
      <c r="AS864" s="142"/>
      <c r="AT864" s="142"/>
      <c r="AU864" s="142"/>
      <c r="AV864" s="142"/>
      <c r="AW864" s="142"/>
      <c r="AX864" s="142"/>
      <c r="AY864" s="142"/>
      <c r="AZ864" s="142"/>
      <c r="BA864" s="142"/>
      <c r="BB864" s="142"/>
      <c r="BC864" s="142"/>
      <c r="BD864" s="142"/>
      <c r="BE864" s="142"/>
      <c r="BF864" s="142"/>
      <c r="BG864" s="142"/>
      <c r="BH864" s="142"/>
      <c r="BI864" s="142"/>
      <c r="BJ864" s="142"/>
      <c r="BK864" s="142"/>
      <c r="BL864" s="142"/>
      <c r="BM864" s="142"/>
      <c r="BN864" s="142"/>
    </row>
    <row r="865" spans="18:66" s="2" customFormat="1" ht="12.75">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c r="AQ865" s="142"/>
      <c r="AR865" s="142"/>
      <c r="AS865" s="142"/>
      <c r="AT865" s="142"/>
      <c r="AU865" s="142"/>
      <c r="AV865" s="142"/>
      <c r="AW865" s="142"/>
      <c r="AX865" s="142"/>
      <c r="AY865" s="142"/>
      <c r="AZ865" s="142"/>
      <c r="BA865" s="142"/>
      <c r="BB865" s="142"/>
      <c r="BC865" s="142"/>
      <c r="BD865" s="142"/>
      <c r="BE865" s="142"/>
      <c r="BF865" s="142"/>
      <c r="BG865" s="142"/>
      <c r="BH865" s="142"/>
      <c r="BI865" s="142"/>
      <c r="BJ865" s="142"/>
      <c r="BK865" s="142"/>
      <c r="BL865" s="142"/>
      <c r="BM865" s="142"/>
      <c r="BN865" s="142"/>
    </row>
    <row r="866" spans="18:66" s="2" customFormat="1" ht="12.75">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c r="AQ866" s="142"/>
      <c r="AR866" s="142"/>
      <c r="AS866" s="142"/>
      <c r="AT866" s="142"/>
      <c r="AU866" s="142"/>
      <c r="AV866" s="142"/>
      <c r="AW866" s="142"/>
      <c r="AX866" s="142"/>
      <c r="AY866" s="142"/>
      <c r="AZ866" s="142"/>
      <c r="BA866" s="142"/>
      <c r="BB866" s="142"/>
      <c r="BC866" s="142"/>
      <c r="BD866" s="142"/>
      <c r="BE866" s="142"/>
      <c r="BF866" s="142"/>
      <c r="BG866" s="142"/>
      <c r="BH866" s="142"/>
      <c r="BI866" s="142"/>
      <c r="BJ866" s="142"/>
      <c r="BK866" s="142"/>
      <c r="BL866" s="142"/>
      <c r="BM866" s="142"/>
      <c r="BN866" s="142"/>
    </row>
    <row r="867" spans="18:66" s="2" customFormat="1" ht="12.75">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c r="AQ867" s="142"/>
      <c r="AR867" s="142"/>
      <c r="AS867" s="142"/>
      <c r="AT867" s="142"/>
      <c r="AU867" s="142"/>
      <c r="AV867" s="142"/>
      <c r="AW867" s="142"/>
      <c r="AX867" s="142"/>
      <c r="AY867" s="142"/>
      <c r="AZ867" s="142"/>
      <c r="BA867" s="142"/>
      <c r="BB867" s="142"/>
      <c r="BC867" s="142"/>
      <c r="BD867" s="142"/>
      <c r="BE867" s="142"/>
      <c r="BF867" s="142"/>
      <c r="BG867" s="142"/>
      <c r="BH867" s="142"/>
      <c r="BI867" s="142"/>
      <c r="BJ867" s="142"/>
      <c r="BK867" s="142"/>
      <c r="BL867" s="142"/>
      <c r="BM867" s="142"/>
      <c r="BN867" s="142"/>
    </row>
    <row r="868" spans="18:66" s="2" customFormat="1" ht="12.75">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c r="AQ868" s="142"/>
      <c r="AR868" s="142"/>
      <c r="AS868" s="142"/>
      <c r="AT868" s="142"/>
      <c r="AU868" s="142"/>
      <c r="AV868" s="142"/>
      <c r="AW868" s="142"/>
      <c r="AX868" s="142"/>
      <c r="AY868" s="142"/>
      <c r="AZ868" s="142"/>
      <c r="BA868" s="142"/>
      <c r="BB868" s="142"/>
      <c r="BC868" s="142"/>
      <c r="BD868" s="142"/>
      <c r="BE868" s="142"/>
      <c r="BF868" s="142"/>
      <c r="BG868" s="142"/>
      <c r="BH868" s="142"/>
      <c r="BI868" s="142"/>
      <c r="BJ868" s="142"/>
      <c r="BK868" s="142"/>
      <c r="BL868" s="142"/>
      <c r="BM868" s="142"/>
      <c r="BN868" s="142"/>
    </row>
    <row r="869" spans="18:66" s="2" customFormat="1" ht="12.75">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c r="AQ869" s="142"/>
      <c r="AR869" s="142"/>
      <c r="AS869" s="142"/>
      <c r="AT869" s="142"/>
      <c r="AU869" s="142"/>
      <c r="AV869" s="142"/>
      <c r="AW869" s="142"/>
      <c r="AX869" s="142"/>
      <c r="AY869" s="142"/>
      <c r="AZ869" s="142"/>
      <c r="BA869" s="142"/>
      <c r="BB869" s="142"/>
      <c r="BC869" s="142"/>
      <c r="BD869" s="142"/>
      <c r="BE869" s="142"/>
      <c r="BF869" s="142"/>
      <c r="BG869" s="142"/>
      <c r="BH869" s="142"/>
      <c r="BI869" s="142"/>
      <c r="BJ869" s="142"/>
      <c r="BK869" s="142"/>
      <c r="BL869" s="142"/>
      <c r="BM869" s="142"/>
      <c r="BN869" s="142"/>
    </row>
    <row r="870" spans="18:66" s="2" customFormat="1" ht="12.75">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c r="AQ870" s="142"/>
      <c r="AR870" s="142"/>
      <c r="AS870" s="142"/>
      <c r="AT870" s="142"/>
      <c r="AU870" s="142"/>
      <c r="AV870" s="142"/>
      <c r="AW870" s="142"/>
      <c r="AX870" s="142"/>
      <c r="AY870" s="142"/>
      <c r="AZ870" s="142"/>
      <c r="BA870" s="142"/>
      <c r="BB870" s="142"/>
      <c r="BC870" s="142"/>
      <c r="BD870" s="142"/>
      <c r="BE870" s="142"/>
      <c r="BF870" s="142"/>
      <c r="BG870" s="142"/>
      <c r="BH870" s="142"/>
      <c r="BI870" s="142"/>
      <c r="BJ870" s="142"/>
      <c r="BK870" s="142"/>
      <c r="BL870" s="142"/>
      <c r="BM870" s="142"/>
      <c r="BN870" s="142"/>
    </row>
    <row r="871" spans="18:66" s="2" customFormat="1" ht="12.75">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c r="AQ871" s="142"/>
      <c r="AR871" s="142"/>
      <c r="AS871" s="142"/>
      <c r="AT871" s="142"/>
      <c r="AU871" s="142"/>
      <c r="AV871" s="142"/>
      <c r="AW871" s="142"/>
      <c r="AX871" s="142"/>
      <c r="AY871" s="142"/>
      <c r="AZ871" s="142"/>
      <c r="BA871" s="142"/>
      <c r="BB871" s="142"/>
      <c r="BC871" s="142"/>
      <c r="BD871" s="142"/>
      <c r="BE871" s="142"/>
      <c r="BF871" s="142"/>
      <c r="BG871" s="142"/>
      <c r="BH871" s="142"/>
      <c r="BI871" s="142"/>
      <c r="BJ871" s="142"/>
      <c r="BK871" s="142"/>
      <c r="BL871" s="142"/>
      <c r="BM871" s="142"/>
      <c r="BN871" s="142"/>
    </row>
    <row r="872" spans="18:66" s="2" customFormat="1" ht="12.75">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c r="AQ872" s="142"/>
      <c r="AR872" s="142"/>
      <c r="AS872" s="142"/>
      <c r="AT872" s="142"/>
      <c r="AU872" s="142"/>
      <c r="AV872" s="142"/>
      <c r="AW872" s="142"/>
      <c r="AX872" s="142"/>
      <c r="AY872" s="142"/>
      <c r="AZ872" s="142"/>
      <c r="BA872" s="142"/>
      <c r="BB872" s="142"/>
      <c r="BC872" s="142"/>
      <c r="BD872" s="142"/>
      <c r="BE872" s="142"/>
      <c r="BF872" s="142"/>
      <c r="BG872" s="142"/>
      <c r="BH872" s="142"/>
      <c r="BI872" s="142"/>
      <c r="BJ872" s="142"/>
      <c r="BK872" s="142"/>
      <c r="BL872" s="142"/>
      <c r="BM872" s="142"/>
      <c r="BN872" s="142"/>
    </row>
    <row r="873" spans="18:66" s="2" customFormat="1" ht="12.75">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c r="AQ873" s="142"/>
      <c r="AR873" s="142"/>
      <c r="AS873" s="142"/>
      <c r="AT873" s="142"/>
      <c r="AU873" s="142"/>
      <c r="AV873" s="142"/>
      <c r="AW873" s="142"/>
      <c r="AX873" s="142"/>
      <c r="AY873" s="142"/>
      <c r="AZ873" s="142"/>
      <c r="BA873" s="142"/>
      <c r="BB873" s="142"/>
      <c r="BC873" s="142"/>
      <c r="BD873" s="142"/>
      <c r="BE873" s="142"/>
      <c r="BF873" s="142"/>
      <c r="BG873" s="142"/>
      <c r="BH873" s="142"/>
      <c r="BI873" s="142"/>
      <c r="BJ873" s="142"/>
      <c r="BK873" s="142"/>
      <c r="BL873" s="142"/>
      <c r="BM873" s="142"/>
      <c r="BN873" s="142"/>
    </row>
    <row r="874" spans="18:66" s="2" customFormat="1" ht="12.75">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c r="AQ874" s="142"/>
      <c r="AR874" s="142"/>
      <c r="AS874" s="142"/>
      <c r="AT874" s="142"/>
      <c r="AU874" s="142"/>
      <c r="AV874" s="142"/>
      <c r="AW874" s="142"/>
      <c r="AX874" s="142"/>
      <c r="AY874" s="142"/>
      <c r="AZ874" s="142"/>
      <c r="BA874" s="142"/>
      <c r="BB874" s="142"/>
      <c r="BC874" s="142"/>
      <c r="BD874" s="142"/>
      <c r="BE874" s="142"/>
      <c r="BF874" s="142"/>
      <c r="BG874" s="142"/>
      <c r="BH874" s="142"/>
      <c r="BI874" s="142"/>
      <c r="BJ874" s="142"/>
      <c r="BK874" s="142"/>
      <c r="BL874" s="142"/>
      <c r="BM874" s="142"/>
      <c r="BN874" s="142"/>
    </row>
    <row r="875" spans="18:66" s="2" customFormat="1" ht="12.75">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c r="AQ875" s="142"/>
      <c r="AR875" s="142"/>
      <c r="AS875" s="142"/>
      <c r="AT875" s="142"/>
      <c r="AU875" s="142"/>
      <c r="AV875" s="142"/>
      <c r="AW875" s="142"/>
      <c r="AX875" s="142"/>
      <c r="AY875" s="142"/>
      <c r="AZ875" s="142"/>
      <c r="BA875" s="142"/>
      <c r="BB875" s="142"/>
      <c r="BC875" s="142"/>
      <c r="BD875" s="142"/>
      <c r="BE875" s="142"/>
      <c r="BF875" s="142"/>
      <c r="BG875" s="142"/>
      <c r="BH875" s="142"/>
      <c r="BI875" s="142"/>
      <c r="BJ875" s="142"/>
      <c r="BK875" s="142"/>
      <c r="BL875" s="142"/>
      <c r="BM875" s="142"/>
      <c r="BN875" s="142"/>
    </row>
    <row r="876" spans="18:66" s="2" customFormat="1" ht="12.75">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c r="AQ876" s="142"/>
      <c r="AR876" s="142"/>
      <c r="AS876" s="142"/>
      <c r="AT876" s="142"/>
      <c r="AU876" s="142"/>
      <c r="AV876" s="142"/>
      <c r="AW876" s="142"/>
      <c r="AX876" s="142"/>
      <c r="AY876" s="142"/>
      <c r="AZ876" s="142"/>
      <c r="BA876" s="142"/>
      <c r="BB876" s="142"/>
      <c r="BC876" s="142"/>
      <c r="BD876" s="142"/>
      <c r="BE876" s="142"/>
      <c r="BF876" s="142"/>
      <c r="BG876" s="142"/>
      <c r="BH876" s="142"/>
      <c r="BI876" s="142"/>
      <c r="BJ876" s="142"/>
      <c r="BK876" s="142"/>
      <c r="BL876" s="142"/>
      <c r="BM876" s="142"/>
      <c r="BN876" s="142"/>
    </row>
    <row r="877" spans="18:66" s="2" customFormat="1" ht="12.75">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row>
    <row r="878" spans="18:66" s="2" customFormat="1" ht="12.75">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c r="AQ878" s="142"/>
      <c r="AR878" s="142"/>
      <c r="AS878" s="142"/>
      <c r="AT878" s="142"/>
      <c r="AU878" s="142"/>
      <c r="AV878" s="142"/>
      <c r="AW878" s="142"/>
      <c r="AX878" s="142"/>
      <c r="AY878" s="142"/>
      <c r="AZ878" s="142"/>
      <c r="BA878" s="142"/>
      <c r="BB878" s="142"/>
      <c r="BC878" s="142"/>
      <c r="BD878" s="142"/>
      <c r="BE878" s="142"/>
      <c r="BF878" s="142"/>
      <c r="BG878" s="142"/>
      <c r="BH878" s="142"/>
      <c r="BI878" s="142"/>
      <c r="BJ878" s="142"/>
      <c r="BK878" s="142"/>
      <c r="BL878" s="142"/>
      <c r="BM878" s="142"/>
      <c r="BN878" s="142"/>
    </row>
    <row r="879" spans="18:66" s="2" customFormat="1" ht="12.75">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c r="AQ879" s="142"/>
      <c r="AR879" s="142"/>
      <c r="AS879" s="142"/>
      <c r="AT879" s="142"/>
      <c r="AU879" s="142"/>
      <c r="AV879" s="142"/>
      <c r="AW879" s="142"/>
      <c r="AX879" s="142"/>
      <c r="AY879" s="142"/>
      <c r="AZ879" s="142"/>
      <c r="BA879" s="142"/>
      <c r="BB879" s="142"/>
      <c r="BC879" s="142"/>
      <c r="BD879" s="142"/>
      <c r="BE879" s="142"/>
      <c r="BF879" s="142"/>
      <c r="BG879" s="142"/>
      <c r="BH879" s="142"/>
      <c r="BI879" s="142"/>
      <c r="BJ879" s="142"/>
      <c r="BK879" s="142"/>
      <c r="BL879" s="142"/>
      <c r="BM879" s="142"/>
      <c r="BN879" s="142"/>
    </row>
    <row r="880" spans="18:66" s="2" customFormat="1" ht="12.75">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c r="AQ880" s="142"/>
      <c r="AR880" s="142"/>
      <c r="AS880" s="142"/>
      <c r="AT880" s="142"/>
      <c r="AU880" s="142"/>
      <c r="AV880" s="142"/>
      <c r="AW880" s="142"/>
      <c r="AX880" s="142"/>
      <c r="AY880" s="142"/>
      <c r="AZ880" s="142"/>
      <c r="BA880" s="142"/>
      <c r="BB880" s="142"/>
      <c r="BC880" s="142"/>
      <c r="BD880" s="142"/>
      <c r="BE880" s="142"/>
      <c r="BF880" s="142"/>
      <c r="BG880" s="142"/>
      <c r="BH880" s="142"/>
      <c r="BI880" s="142"/>
      <c r="BJ880" s="142"/>
      <c r="BK880" s="142"/>
      <c r="BL880" s="142"/>
      <c r="BM880" s="142"/>
      <c r="BN880" s="142"/>
    </row>
    <row r="881" spans="18:66" s="2" customFormat="1" ht="12.75">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c r="AQ881" s="142"/>
      <c r="AR881" s="142"/>
      <c r="AS881" s="142"/>
      <c r="AT881" s="142"/>
      <c r="AU881" s="142"/>
      <c r="AV881" s="142"/>
      <c r="AW881" s="142"/>
      <c r="AX881" s="142"/>
      <c r="AY881" s="142"/>
      <c r="AZ881" s="142"/>
      <c r="BA881" s="142"/>
      <c r="BB881" s="142"/>
      <c r="BC881" s="142"/>
      <c r="BD881" s="142"/>
      <c r="BE881" s="142"/>
      <c r="BF881" s="142"/>
      <c r="BG881" s="142"/>
      <c r="BH881" s="142"/>
      <c r="BI881" s="142"/>
      <c r="BJ881" s="142"/>
      <c r="BK881" s="142"/>
      <c r="BL881" s="142"/>
      <c r="BM881" s="142"/>
      <c r="BN881" s="142"/>
    </row>
    <row r="882" spans="18:66" s="2" customFormat="1" ht="12.75">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c r="AQ882" s="142"/>
      <c r="AR882" s="142"/>
      <c r="AS882" s="142"/>
      <c r="AT882" s="142"/>
      <c r="AU882" s="142"/>
      <c r="AV882" s="142"/>
      <c r="AW882" s="142"/>
      <c r="AX882" s="142"/>
      <c r="AY882" s="142"/>
      <c r="AZ882" s="142"/>
      <c r="BA882" s="142"/>
      <c r="BB882" s="142"/>
      <c r="BC882" s="142"/>
      <c r="BD882" s="142"/>
      <c r="BE882" s="142"/>
      <c r="BF882" s="142"/>
      <c r="BG882" s="142"/>
      <c r="BH882" s="142"/>
      <c r="BI882" s="142"/>
      <c r="BJ882" s="142"/>
      <c r="BK882" s="142"/>
      <c r="BL882" s="142"/>
      <c r="BM882" s="142"/>
      <c r="BN882" s="142"/>
    </row>
    <row r="883" spans="18:66" s="2" customFormat="1" ht="12.75">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c r="AQ883" s="142"/>
      <c r="AR883" s="142"/>
      <c r="AS883" s="142"/>
      <c r="AT883" s="142"/>
      <c r="AU883" s="142"/>
      <c r="AV883" s="142"/>
      <c r="AW883" s="142"/>
      <c r="AX883" s="142"/>
      <c r="AY883" s="142"/>
      <c r="AZ883" s="142"/>
      <c r="BA883" s="142"/>
      <c r="BB883" s="142"/>
      <c r="BC883" s="142"/>
      <c r="BD883" s="142"/>
      <c r="BE883" s="142"/>
      <c r="BF883" s="142"/>
      <c r="BG883" s="142"/>
      <c r="BH883" s="142"/>
      <c r="BI883" s="142"/>
      <c r="BJ883" s="142"/>
      <c r="BK883" s="142"/>
      <c r="BL883" s="142"/>
      <c r="BM883" s="142"/>
      <c r="BN883" s="142"/>
    </row>
    <row r="884" spans="18:66" s="2" customFormat="1" ht="12.75">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c r="AQ884" s="142"/>
      <c r="AR884" s="142"/>
      <c r="AS884" s="142"/>
      <c r="AT884" s="142"/>
      <c r="AU884" s="142"/>
      <c r="AV884" s="142"/>
      <c r="AW884" s="142"/>
      <c r="AX884" s="142"/>
      <c r="AY884" s="142"/>
      <c r="AZ884" s="142"/>
      <c r="BA884" s="142"/>
      <c r="BB884" s="142"/>
      <c r="BC884" s="142"/>
      <c r="BD884" s="142"/>
      <c r="BE884" s="142"/>
      <c r="BF884" s="142"/>
      <c r="BG884" s="142"/>
      <c r="BH884" s="142"/>
      <c r="BI884" s="142"/>
      <c r="BJ884" s="142"/>
      <c r="BK884" s="142"/>
      <c r="BL884" s="142"/>
      <c r="BM884" s="142"/>
      <c r="BN884" s="142"/>
    </row>
    <row r="885" spans="18:66" s="2" customFormat="1" ht="12.75">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c r="AQ885" s="142"/>
      <c r="AR885" s="142"/>
      <c r="AS885" s="142"/>
      <c r="AT885" s="142"/>
      <c r="AU885" s="142"/>
      <c r="AV885" s="142"/>
      <c r="AW885" s="142"/>
      <c r="AX885" s="142"/>
      <c r="AY885" s="142"/>
      <c r="AZ885" s="142"/>
      <c r="BA885" s="142"/>
      <c r="BB885" s="142"/>
      <c r="BC885" s="142"/>
      <c r="BD885" s="142"/>
      <c r="BE885" s="142"/>
      <c r="BF885" s="142"/>
      <c r="BG885" s="142"/>
      <c r="BH885" s="142"/>
      <c r="BI885" s="142"/>
      <c r="BJ885" s="142"/>
      <c r="BK885" s="142"/>
      <c r="BL885" s="142"/>
      <c r="BM885" s="142"/>
      <c r="BN885" s="142"/>
    </row>
    <row r="886" spans="18:66" s="2" customFormat="1" ht="12.75">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c r="AQ886" s="142"/>
      <c r="AR886" s="142"/>
      <c r="AS886" s="142"/>
      <c r="AT886" s="142"/>
      <c r="AU886" s="142"/>
      <c r="AV886" s="142"/>
      <c r="AW886" s="142"/>
      <c r="AX886" s="142"/>
      <c r="AY886" s="142"/>
      <c r="AZ886" s="142"/>
      <c r="BA886" s="142"/>
      <c r="BB886" s="142"/>
      <c r="BC886" s="142"/>
      <c r="BD886" s="142"/>
      <c r="BE886" s="142"/>
      <c r="BF886" s="142"/>
      <c r="BG886" s="142"/>
      <c r="BH886" s="142"/>
      <c r="BI886" s="142"/>
      <c r="BJ886" s="142"/>
      <c r="BK886" s="142"/>
      <c r="BL886" s="142"/>
      <c r="BM886" s="142"/>
      <c r="BN886" s="142"/>
    </row>
    <row r="887" spans="18:66" s="2" customFormat="1" ht="12.75">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c r="AQ887" s="142"/>
      <c r="AR887" s="142"/>
      <c r="AS887" s="142"/>
      <c r="AT887" s="142"/>
      <c r="AU887" s="142"/>
      <c r="AV887" s="142"/>
      <c r="AW887" s="142"/>
      <c r="AX887" s="142"/>
      <c r="AY887" s="142"/>
      <c r="AZ887" s="142"/>
      <c r="BA887" s="142"/>
      <c r="BB887" s="142"/>
      <c r="BC887" s="142"/>
      <c r="BD887" s="142"/>
      <c r="BE887" s="142"/>
      <c r="BF887" s="142"/>
      <c r="BG887" s="142"/>
      <c r="BH887" s="142"/>
      <c r="BI887" s="142"/>
      <c r="BJ887" s="142"/>
      <c r="BK887" s="142"/>
      <c r="BL887" s="142"/>
      <c r="BM887" s="142"/>
      <c r="BN887" s="142"/>
    </row>
    <row r="888" spans="18:66" s="2" customFormat="1" ht="12.75">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c r="AQ888" s="142"/>
      <c r="AR888" s="142"/>
      <c r="AS888" s="142"/>
      <c r="AT888" s="142"/>
      <c r="AU888" s="142"/>
      <c r="AV888" s="142"/>
      <c r="AW888" s="142"/>
      <c r="AX888" s="142"/>
      <c r="AY888" s="142"/>
      <c r="AZ888" s="142"/>
      <c r="BA888" s="142"/>
      <c r="BB888" s="142"/>
      <c r="BC888" s="142"/>
      <c r="BD888" s="142"/>
      <c r="BE888" s="142"/>
      <c r="BF888" s="142"/>
      <c r="BG888" s="142"/>
      <c r="BH888" s="142"/>
      <c r="BI888" s="142"/>
      <c r="BJ888" s="142"/>
      <c r="BK888" s="142"/>
      <c r="BL888" s="142"/>
      <c r="BM888" s="142"/>
      <c r="BN888" s="142"/>
    </row>
    <row r="889" spans="18:66" s="2" customFormat="1" ht="12.75">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c r="AQ889" s="142"/>
      <c r="AR889" s="142"/>
      <c r="AS889" s="142"/>
      <c r="AT889" s="142"/>
      <c r="AU889" s="142"/>
      <c r="AV889" s="142"/>
      <c r="AW889" s="142"/>
      <c r="AX889" s="142"/>
      <c r="AY889" s="142"/>
      <c r="AZ889" s="142"/>
      <c r="BA889" s="142"/>
      <c r="BB889" s="142"/>
      <c r="BC889" s="142"/>
      <c r="BD889" s="142"/>
      <c r="BE889" s="142"/>
      <c r="BF889" s="142"/>
      <c r="BG889" s="142"/>
      <c r="BH889" s="142"/>
      <c r="BI889" s="142"/>
      <c r="BJ889" s="142"/>
      <c r="BK889" s="142"/>
      <c r="BL889" s="142"/>
      <c r="BM889" s="142"/>
      <c r="BN889" s="142"/>
    </row>
    <row r="890" spans="18:66" s="2" customFormat="1" ht="12.75">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c r="AQ890" s="142"/>
      <c r="AR890" s="142"/>
      <c r="AS890" s="142"/>
      <c r="AT890" s="142"/>
      <c r="AU890" s="142"/>
      <c r="AV890" s="142"/>
      <c r="AW890" s="142"/>
      <c r="AX890" s="142"/>
      <c r="AY890" s="142"/>
      <c r="AZ890" s="142"/>
      <c r="BA890" s="142"/>
      <c r="BB890" s="142"/>
      <c r="BC890" s="142"/>
      <c r="BD890" s="142"/>
      <c r="BE890" s="142"/>
      <c r="BF890" s="142"/>
      <c r="BG890" s="142"/>
      <c r="BH890" s="142"/>
      <c r="BI890" s="142"/>
      <c r="BJ890" s="142"/>
      <c r="BK890" s="142"/>
      <c r="BL890" s="142"/>
      <c r="BM890" s="142"/>
      <c r="BN890" s="142"/>
    </row>
    <row r="891" spans="18:66" s="2" customFormat="1" ht="12.75">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c r="AQ891" s="142"/>
      <c r="AR891" s="142"/>
      <c r="AS891" s="142"/>
      <c r="AT891" s="142"/>
      <c r="AU891" s="142"/>
      <c r="AV891" s="142"/>
      <c r="AW891" s="142"/>
      <c r="AX891" s="142"/>
      <c r="AY891" s="142"/>
      <c r="AZ891" s="142"/>
      <c r="BA891" s="142"/>
      <c r="BB891" s="142"/>
      <c r="BC891" s="142"/>
      <c r="BD891" s="142"/>
      <c r="BE891" s="142"/>
      <c r="BF891" s="142"/>
      <c r="BG891" s="142"/>
      <c r="BH891" s="142"/>
      <c r="BI891" s="142"/>
      <c r="BJ891" s="142"/>
      <c r="BK891" s="142"/>
      <c r="BL891" s="142"/>
      <c r="BM891" s="142"/>
      <c r="BN891" s="142"/>
    </row>
    <row r="892" spans="18:66" s="2" customFormat="1" ht="12.75">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c r="AQ892" s="142"/>
      <c r="AR892" s="142"/>
      <c r="AS892" s="142"/>
      <c r="AT892" s="142"/>
      <c r="AU892" s="142"/>
      <c r="AV892" s="142"/>
      <c r="AW892" s="142"/>
      <c r="AX892" s="142"/>
      <c r="AY892" s="142"/>
      <c r="AZ892" s="142"/>
      <c r="BA892" s="142"/>
      <c r="BB892" s="142"/>
      <c r="BC892" s="142"/>
      <c r="BD892" s="142"/>
      <c r="BE892" s="142"/>
      <c r="BF892" s="142"/>
      <c r="BG892" s="142"/>
      <c r="BH892" s="142"/>
      <c r="BI892" s="142"/>
      <c r="BJ892" s="142"/>
      <c r="BK892" s="142"/>
      <c r="BL892" s="142"/>
      <c r="BM892" s="142"/>
      <c r="BN892" s="142"/>
    </row>
    <row r="893" spans="18:66" s="2" customFormat="1" ht="12.75">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c r="AQ893" s="142"/>
      <c r="AR893" s="142"/>
      <c r="AS893" s="142"/>
      <c r="AT893" s="142"/>
      <c r="AU893" s="142"/>
      <c r="AV893" s="142"/>
      <c r="AW893" s="142"/>
      <c r="AX893" s="142"/>
      <c r="AY893" s="142"/>
      <c r="AZ893" s="142"/>
      <c r="BA893" s="142"/>
      <c r="BB893" s="142"/>
      <c r="BC893" s="142"/>
      <c r="BD893" s="142"/>
      <c r="BE893" s="142"/>
      <c r="BF893" s="142"/>
      <c r="BG893" s="142"/>
      <c r="BH893" s="142"/>
      <c r="BI893" s="142"/>
      <c r="BJ893" s="142"/>
      <c r="BK893" s="142"/>
      <c r="BL893" s="142"/>
      <c r="BM893" s="142"/>
      <c r="BN893" s="142"/>
    </row>
    <row r="894" spans="18:66" s="2" customFormat="1" ht="12.75">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c r="AQ894" s="142"/>
      <c r="AR894" s="142"/>
      <c r="AS894" s="142"/>
      <c r="AT894" s="142"/>
      <c r="AU894" s="142"/>
      <c r="AV894" s="142"/>
      <c r="AW894" s="142"/>
      <c r="AX894" s="142"/>
      <c r="AY894" s="142"/>
      <c r="AZ894" s="142"/>
      <c r="BA894" s="142"/>
      <c r="BB894" s="142"/>
      <c r="BC894" s="142"/>
      <c r="BD894" s="142"/>
      <c r="BE894" s="142"/>
      <c r="BF894" s="142"/>
      <c r="BG894" s="142"/>
      <c r="BH894" s="142"/>
      <c r="BI894" s="142"/>
      <c r="BJ894" s="142"/>
      <c r="BK894" s="142"/>
      <c r="BL894" s="142"/>
      <c r="BM894" s="142"/>
      <c r="BN894" s="142"/>
    </row>
    <row r="895" spans="18:66" s="2" customFormat="1" ht="12.75">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c r="AQ895" s="142"/>
      <c r="AR895" s="142"/>
      <c r="AS895" s="142"/>
      <c r="AT895" s="142"/>
      <c r="AU895" s="142"/>
      <c r="AV895" s="142"/>
      <c r="AW895" s="142"/>
      <c r="AX895" s="142"/>
      <c r="AY895" s="142"/>
      <c r="AZ895" s="142"/>
      <c r="BA895" s="142"/>
      <c r="BB895" s="142"/>
      <c r="BC895" s="142"/>
      <c r="BD895" s="142"/>
      <c r="BE895" s="142"/>
      <c r="BF895" s="142"/>
      <c r="BG895" s="142"/>
      <c r="BH895" s="142"/>
      <c r="BI895" s="142"/>
      <c r="BJ895" s="142"/>
      <c r="BK895" s="142"/>
      <c r="BL895" s="142"/>
      <c r="BM895" s="142"/>
      <c r="BN895" s="142"/>
    </row>
    <row r="896" spans="18:66" s="2" customFormat="1" ht="12.75">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c r="AQ896" s="142"/>
      <c r="AR896" s="142"/>
      <c r="AS896" s="142"/>
      <c r="AT896" s="142"/>
      <c r="AU896" s="142"/>
      <c r="AV896" s="142"/>
      <c r="AW896" s="142"/>
      <c r="AX896" s="142"/>
      <c r="AY896" s="142"/>
      <c r="AZ896" s="142"/>
      <c r="BA896" s="142"/>
      <c r="BB896" s="142"/>
      <c r="BC896" s="142"/>
      <c r="BD896" s="142"/>
      <c r="BE896" s="142"/>
      <c r="BF896" s="142"/>
      <c r="BG896" s="142"/>
      <c r="BH896" s="142"/>
      <c r="BI896" s="142"/>
      <c r="BJ896" s="142"/>
      <c r="BK896" s="142"/>
      <c r="BL896" s="142"/>
      <c r="BM896" s="142"/>
      <c r="BN896" s="142"/>
    </row>
    <row r="897" spans="18:66" s="2" customFormat="1" ht="12.75">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c r="AQ897" s="142"/>
      <c r="AR897" s="142"/>
      <c r="AS897" s="142"/>
      <c r="AT897" s="142"/>
      <c r="AU897" s="142"/>
      <c r="AV897" s="142"/>
      <c r="AW897" s="142"/>
      <c r="AX897" s="142"/>
      <c r="AY897" s="142"/>
      <c r="AZ897" s="142"/>
      <c r="BA897" s="142"/>
      <c r="BB897" s="142"/>
      <c r="BC897" s="142"/>
      <c r="BD897" s="142"/>
      <c r="BE897" s="142"/>
      <c r="BF897" s="142"/>
      <c r="BG897" s="142"/>
      <c r="BH897" s="142"/>
      <c r="BI897" s="142"/>
      <c r="BJ897" s="142"/>
      <c r="BK897" s="142"/>
      <c r="BL897" s="142"/>
      <c r="BM897" s="142"/>
      <c r="BN897" s="142"/>
    </row>
    <row r="898" spans="18:66" s="2" customFormat="1" ht="12.75">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c r="AQ898" s="142"/>
      <c r="AR898" s="142"/>
      <c r="AS898" s="142"/>
      <c r="AT898" s="142"/>
      <c r="AU898" s="142"/>
      <c r="AV898" s="142"/>
      <c r="AW898" s="142"/>
      <c r="AX898" s="142"/>
      <c r="AY898" s="142"/>
      <c r="AZ898" s="142"/>
      <c r="BA898" s="142"/>
      <c r="BB898" s="142"/>
      <c r="BC898" s="142"/>
      <c r="BD898" s="142"/>
      <c r="BE898" s="142"/>
      <c r="BF898" s="142"/>
      <c r="BG898" s="142"/>
      <c r="BH898" s="142"/>
      <c r="BI898" s="142"/>
      <c r="BJ898" s="142"/>
      <c r="BK898" s="142"/>
      <c r="BL898" s="142"/>
      <c r="BM898" s="142"/>
      <c r="BN898" s="142"/>
    </row>
    <row r="899" spans="18:66" s="2" customFormat="1" ht="12.75">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c r="AQ899" s="142"/>
      <c r="AR899" s="142"/>
      <c r="AS899" s="142"/>
      <c r="AT899" s="142"/>
      <c r="AU899" s="142"/>
      <c r="AV899" s="142"/>
      <c r="AW899" s="142"/>
      <c r="AX899" s="142"/>
      <c r="AY899" s="142"/>
      <c r="AZ899" s="142"/>
      <c r="BA899" s="142"/>
      <c r="BB899" s="142"/>
      <c r="BC899" s="142"/>
      <c r="BD899" s="142"/>
      <c r="BE899" s="142"/>
      <c r="BF899" s="142"/>
      <c r="BG899" s="142"/>
      <c r="BH899" s="142"/>
      <c r="BI899" s="142"/>
      <c r="BJ899" s="142"/>
      <c r="BK899" s="142"/>
      <c r="BL899" s="142"/>
      <c r="BM899" s="142"/>
      <c r="BN899" s="142"/>
    </row>
    <row r="900" spans="18:66" s="2" customFormat="1" ht="12.75">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c r="AQ900" s="142"/>
      <c r="AR900" s="142"/>
      <c r="AS900" s="142"/>
      <c r="AT900" s="142"/>
      <c r="AU900" s="142"/>
      <c r="AV900" s="142"/>
      <c r="AW900" s="142"/>
      <c r="AX900" s="142"/>
      <c r="AY900" s="142"/>
      <c r="AZ900" s="142"/>
      <c r="BA900" s="142"/>
      <c r="BB900" s="142"/>
      <c r="BC900" s="142"/>
      <c r="BD900" s="142"/>
      <c r="BE900" s="142"/>
      <c r="BF900" s="142"/>
      <c r="BG900" s="142"/>
      <c r="BH900" s="142"/>
      <c r="BI900" s="142"/>
      <c r="BJ900" s="142"/>
      <c r="BK900" s="142"/>
      <c r="BL900" s="142"/>
      <c r="BM900" s="142"/>
      <c r="BN900" s="142"/>
    </row>
    <row r="901" spans="18:66" s="2" customFormat="1" ht="12.75">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c r="AQ901" s="142"/>
      <c r="AR901" s="142"/>
      <c r="AS901" s="142"/>
      <c r="AT901" s="142"/>
      <c r="AU901" s="142"/>
      <c r="AV901" s="142"/>
      <c r="AW901" s="142"/>
      <c r="AX901" s="142"/>
      <c r="AY901" s="142"/>
      <c r="AZ901" s="142"/>
      <c r="BA901" s="142"/>
      <c r="BB901" s="142"/>
      <c r="BC901" s="142"/>
      <c r="BD901" s="142"/>
      <c r="BE901" s="142"/>
      <c r="BF901" s="142"/>
      <c r="BG901" s="142"/>
      <c r="BH901" s="142"/>
      <c r="BI901" s="142"/>
      <c r="BJ901" s="142"/>
      <c r="BK901" s="142"/>
      <c r="BL901" s="142"/>
      <c r="BM901" s="142"/>
      <c r="BN901" s="142"/>
    </row>
    <row r="902" spans="18:66" s="2" customFormat="1" ht="12.75">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c r="AQ902" s="142"/>
      <c r="AR902" s="142"/>
      <c r="AS902" s="142"/>
      <c r="AT902" s="142"/>
      <c r="AU902" s="142"/>
      <c r="AV902" s="142"/>
      <c r="AW902" s="142"/>
      <c r="AX902" s="142"/>
      <c r="AY902" s="142"/>
      <c r="AZ902" s="142"/>
      <c r="BA902" s="142"/>
      <c r="BB902" s="142"/>
      <c r="BC902" s="142"/>
      <c r="BD902" s="142"/>
      <c r="BE902" s="142"/>
      <c r="BF902" s="142"/>
      <c r="BG902" s="142"/>
      <c r="BH902" s="142"/>
      <c r="BI902" s="142"/>
      <c r="BJ902" s="142"/>
      <c r="BK902" s="142"/>
      <c r="BL902" s="142"/>
      <c r="BM902" s="142"/>
      <c r="BN902" s="142"/>
    </row>
    <row r="903" spans="18:66" s="2" customFormat="1" ht="12.75">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c r="AQ903" s="142"/>
      <c r="AR903" s="142"/>
      <c r="AS903" s="142"/>
      <c r="AT903" s="142"/>
      <c r="AU903" s="142"/>
      <c r="AV903" s="142"/>
      <c r="AW903" s="142"/>
      <c r="AX903" s="142"/>
      <c r="AY903" s="142"/>
      <c r="AZ903" s="142"/>
      <c r="BA903" s="142"/>
      <c r="BB903" s="142"/>
      <c r="BC903" s="142"/>
      <c r="BD903" s="142"/>
      <c r="BE903" s="142"/>
      <c r="BF903" s="142"/>
      <c r="BG903" s="142"/>
      <c r="BH903" s="142"/>
      <c r="BI903" s="142"/>
      <c r="BJ903" s="142"/>
      <c r="BK903" s="142"/>
      <c r="BL903" s="142"/>
      <c r="BM903" s="142"/>
      <c r="BN903" s="142"/>
    </row>
    <row r="904" spans="18:66" s="2" customFormat="1" ht="12.75">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c r="AQ904" s="142"/>
      <c r="AR904" s="142"/>
      <c r="AS904" s="142"/>
      <c r="AT904" s="142"/>
      <c r="AU904" s="142"/>
      <c r="AV904" s="142"/>
      <c r="AW904" s="142"/>
      <c r="AX904" s="142"/>
      <c r="AY904" s="142"/>
      <c r="AZ904" s="142"/>
      <c r="BA904" s="142"/>
      <c r="BB904" s="142"/>
      <c r="BC904" s="142"/>
      <c r="BD904" s="142"/>
      <c r="BE904" s="142"/>
      <c r="BF904" s="142"/>
      <c r="BG904" s="142"/>
      <c r="BH904" s="142"/>
      <c r="BI904" s="142"/>
      <c r="BJ904" s="142"/>
      <c r="BK904" s="142"/>
      <c r="BL904" s="142"/>
      <c r="BM904" s="142"/>
      <c r="BN904" s="142"/>
    </row>
    <row r="905" spans="18:66" s="2" customFormat="1" ht="12.75">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c r="AQ905" s="142"/>
      <c r="AR905" s="142"/>
      <c r="AS905" s="142"/>
      <c r="AT905" s="142"/>
      <c r="AU905" s="142"/>
      <c r="AV905" s="142"/>
      <c r="AW905" s="142"/>
      <c r="AX905" s="142"/>
      <c r="AY905" s="142"/>
      <c r="AZ905" s="142"/>
      <c r="BA905" s="142"/>
      <c r="BB905" s="142"/>
      <c r="BC905" s="142"/>
      <c r="BD905" s="142"/>
      <c r="BE905" s="142"/>
      <c r="BF905" s="142"/>
      <c r="BG905" s="142"/>
      <c r="BH905" s="142"/>
      <c r="BI905" s="142"/>
      <c r="BJ905" s="142"/>
      <c r="BK905" s="142"/>
      <c r="BL905" s="142"/>
      <c r="BM905" s="142"/>
      <c r="BN905" s="142"/>
    </row>
    <row r="906" spans="18:66" s="2" customFormat="1" ht="12.75">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c r="AQ906" s="142"/>
      <c r="AR906" s="142"/>
      <c r="AS906" s="142"/>
      <c r="AT906" s="142"/>
      <c r="AU906" s="142"/>
      <c r="AV906" s="142"/>
      <c r="AW906" s="142"/>
      <c r="AX906" s="142"/>
      <c r="AY906" s="142"/>
      <c r="AZ906" s="142"/>
      <c r="BA906" s="142"/>
      <c r="BB906" s="142"/>
      <c r="BC906" s="142"/>
      <c r="BD906" s="142"/>
      <c r="BE906" s="142"/>
      <c r="BF906" s="142"/>
      <c r="BG906" s="142"/>
      <c r="BH906" s="142"/>
      <c r="BI906" s="142"/>
      <c r="BJ906" s="142"/>
      <c r="BK906" s="142"/>
      <c r="BL906" s="142"/>
      <c r="BM906" s="142"/>
      <c r="BN906" s="142"/>
    </row>
    <row r="907" spans="18:66" s="2" customFormat="1" ht="12.75">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c r="AQ907" s="142"/>
      <c r="AR907" s="142"/>
      <c r="AS907" s="142"/>
      <c r="AT907" s="142"/>
      <c r="AU907" s="142"/>
      <c r="AV907" s="142"/>
      <c r="AW907" s="142"/>
      <c r="AX907" s="142"/>
      <c r="AY907" s="142"/>
      <c r="AZ907" s="142"/>
      <c r="BA907" s="142"/>
      <c r="BB907" s="142"/>
      <c r="BC907" s="142"/>
      <c r="BD907" s="142"/>
      <c r="BE907" s="142"/>
      <c r="BF907" s="142"/>
      <c r="BG907" s="142"/>
      <c r="BH907" s="142"/>
      <c r="BI907" s="142"/>
      <c r="BJ907" s="142"/>
      <c r="BK907" s="142"/>
      <c r="BL907" s="142"/>
      <c r="BM907" s="142"/>
      <c r="BN907" s="142"/>
    </row>
    <row r="908" spans="18:66" s="2" customFormat="1" ht="12.75">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c r="AQ908" s="142"/>
      <c r="AR908" s="142"/>
      <c r="AS908" s="142"/>
      <c r="AT908" s="142"/>
      <c r="AU908" s="142"/>
      <c r="AV908" s="142"/>
      <c r="AW908" s="142"/>
      <c r="AX908" s="142"/>
      <c r="AY908" s="142"/>
      <c r="AZ908" s="142"/>
      <c r="BA908" s="142"/>
      <c r="BB908" s="142"/>
      <c r="BC908" s="142"/>
      <c r="BD908" s="142"/>
      <c r="BE908" s="142"/>
      <c r="BF908" s="142"/>
      <c r="BG908" s="142"/>
      <c r="BH908" s="142"/>
      <c r="BI908" s="142"/>
      <c r="BJ908" s="142"/>
      <c r="BK908" s="142"/>
      <c r="BL908" s="142"/>
      <c r="BM908" s="142"/>
      <c r="BN908" s="142"/>
    </row>
    <row r="909" spans="18:66" s="2" customFormat="1" ht="12.75">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c r="AQ909" s="142"/>
      <c r="AR909" s="142"/>
      <c r="AS909" s="142"/>
      <c r="AT909" s="142"/>
      <c r="AU909" s="142"/>
      <c r="AV909" s="142"/>
      <c r="AW909" s="142"/>
      <c r="AX909" s="142"/>
      <c r="AY909" s="142"/>
      <c r="AZ909" s="142"/>
      <c r="BA909" s="142"/>
      <c r="BB909" s="142"/>
      <c r="BC909" s="142"/>
      <c r="BD909" s="142"/>
      <c r="BE909" s="142"/>
      <c r="BF909" s="142"/>
      <c r="BG909" s="142"/>
      <c r="BH909" s="142"/>
      <c r="BI909" s="142"/>
      <c r="BJ909" s="142"/>
      <c r="BK909" s="142"/>
      <c r="BL909" s="142"/>
      <c r="BM909" s="142"/>
      <c r="BN909" s="142"/>
    </row>
    <row r="910" spans="18:66" s="2" customFormat="1" ht="12.75">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c r="AQ910" s="142"/>
      <c r="AR910" s="142"/>
      <c r="AS910" s="142"/>
      <c r="AT910" s="142"/>
      <c r="AU910" s="142"/>
      <c r="AV910" s="142"/>
      <c r="AW910" s="142"/>
      <c r="AX910" s="142"/>
      <c r="AY910" s="142"/>
      <c r="AZ910" s="142"/>
      <c r="BA910" s="142"/>
      <c r="BB910" s="142"/>
      <c r="BC910" s="142"/>
      <c r="BD910" s="142"/>
      <c r="BE910" s="142"/>
      <c r="BF910" s="142"/>
      <c r="BG910" s="142"/>
      <c r="BH910" s="142"/>
      <c r="BI910" s="142"/>
      <c r="BJ910" s="142"/>
      <c r="BK910" s="142"/>
      <c r="BL910" s="142"/>
      <c r="BM910" s="142"/>
      <c r="BN910" s="142"/>
    </row>
    <row r="911" spans="18:66" s="2" customFormat="1" ht="12.75">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c r="AQ911" s="142"/>
      <c r="AR911" s="142"/>
      <c r="AS911" s="142"/>
      <c r="AT911" s="142"/>
      <c r="AU911" s="142"/>
      <c r="AV911" s="142"/>
      <c r="AW911" s="142"/>
      <c r="AX911" s="142"/>
      <c r="AY911" s="142"/>
      <c r="AZ911" s="142"/>
      <c r="BA911" s="142"/>
      <c r="BB911" s="142"/>
      <c r="BC911" s="142"/>
      <c r="BD911" s="142"/>
      <c r="BE911" s="142"/>
      <c r="BF911" s="142"/>
      <c r="BG911" s="142"/>
      <c r="BH911" s="142"/>
      <c r="BI911" s="142"/>
      <c r="BJ911" s="142"/>
      <c r="BK911" s="142"/>
      <c r="BL911" s="142"/>
      <c r="BM911" s="142"/>
      <c r="BN911" s="142"/>
    </row>
    <row r="912" spans="18:66" s="2" customFormat="1" ht="12.75">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c r="AQ912" s="142"/>
      <c r="AR912" s="142"/>
      <c r="AS912" s="142"/>
      <c r="AT912" s="142"/>
      <c r="AU912" s="142"/>
      <c r="AV912" s="142"/>
      <c r="AW912" s="142"/>
      <c r="AX912" s="142"/>
      <c r="AY912" s="142"/>
      <c r="AZ912" s="142"/>
      <c r="BA912" s="142"/>
      <c r="BB912" s="142"/>
      <c r="BC912" s="142"/>
      <c r="BD912" s="142"/>
      <c r="BE912" s="142"/>
      <c r="BF912" s="142"/>
      <c r="BG912" s="142"/>
      <c r="BH912" s="142"/>
      <c r="BI912" s="142"/>
      <c r="BJ912" s="142"/>
      <c r="BK912" s="142"/>
      <c r="BL912" s="142"/>
      <c r="BM912" s="142"/>
      <c r="BN912" s="142"/>
    </row>
    <row r="913" spans="18:66" s="2" customFormat="1" ht="12.75">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c r="AQ913" s="142"/>
      <c r="AR913" s="142"/>
      <c r="AS913" s="142"/>
      <c r="AT913" s="142"/>
      <c r="AU913" s="142"/>
      <c r="AV913" s="142"/>
      <c r="AW913" s="142"/>
      <c r="AX913" s="142"/>
      <c r="AY913" s="142"/>
      <c r="AZ913" s="142"/>
      <c r="BA913" s="142"/>
      <c r="BB913" s="142"/>
      <c r="BC913" s="142"/>
      <c r="BD913" s="142"/>
      <c r="BE913" s="142"/>
      <c r="BF913" s="142"/>
      <c r="BG913" s="142"/>
      <c r="BH913" s="142"/>
      <c r="BI913" s="142"/>
      <c r="BJ913" s="142"/>
      <c r="BK913" s="142"/>
      <c r="BL913" s="142"/>
      <c r="BM913" s="142"/>
      <c r="BN913" s="142"/>
    </row>
    <row r="914" spans="18:66" s="2" customFormat="1" ht="12.75">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c r="AQ914" s="142"/>
      <c r="AR914" s="142"/>
      <c r="AS914" s="142"/>
      <c r="AT914" s="142"/>
      <c r="AU914" s="142"/>
      <c r="AV914" s="142"/>
      <c r="AW914" s="142"/>
      <c r="AX914" s="142"/>
      <c r="AY914" s="142"/>
      <c r="AZ914" s="142"/>
      <c r="BA914" s="142"/>
      <c r="BB914" s="142"/>
      <c r="BC914" s="142"/>
      <c r="BD914" s="142"/>
      <c r="BE914" s="142"/>
      <c r="BF914" s="142"/>
      <c r="BG914" s="142"/>
      <c r="BH914" s="142"/>
      <c r="BI914" s="142"/>
      <c r="BJ914" s="142"/>
      <c r="BK914" s="142"/>
      <c r="BL914" s="142"/>
      <c r="BM914" s="142"/>
      <c r="BN914" s="142"/>
    </row>
    <row r="915" spans="18:66" s="2" customFormat="1" ht="12.75">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c r="AQ915" s="142"/>
      <c r="AR915" s="142"/>
      <c r="AS915" s="142"/>
      <c r="AT915" s="142"/>
      <c r="AU915" s="142"/>
      <c r="AV915" s="142"/>
      <c r="AW915" s="142"/>
      <c r="AX915" s="142"/>
      <c r="AY915" s="142"/>
      <c r="AZ915" s="142"/>
      <c r="BA915" s="142"/>
      <c r="BB915" s="142"/>
      <c r="BC915" s="142"/>
      <c r="BD915" s="142"/>
      <c r="BE915" s="142"/>
      <c r="BF915" s="142"/>
      <c r="BG915" s="142"/>
      <c r="BH915" s="142"/>
      <c r="BI915" s="142"/>
      <c r="BJ915" s="142"/>
      <c r="BK915" s="142"/>
      <c r="BL915" s="142"/>
      <c r="BM915" s="142"/>
      <c r="BN915" s="142"/>
    </row>
    <row r="916" spans="18:66" s="2" customFormat="1" ht="12.75">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c r="AQ916" s="142"/>
      <c r="AR916" s="142"/>
      <c r="AS916" s="142"/>
      <c r="AT916" s="142"/>
      <c r="AU916" s="142"/>
      <c r="AV916" s="142"/>
      <c r="AW916" s="142"/>
      <c r="AX916" s="142"/>
      <c r="AY916" s="142"/>
      <c r="AZ916" s="142"/>
      <c r="BA916" s="142"/>
      <c r="BB916" s="142"/>
      <c r="BC916" s="142"/>
      <c r="BD916" s="142"/>
      <c r="BE916" s="142"/>
      <c r="BF916" s="142"/>
      <c r="BG916" s="142"/>
      <c r="BH916" s="142"/>
      <c r="BI916" s="142"/>
      <c r="BJ916" s="142"/>
      <c r="BK916" s="142"/>
      <c r="BL916" s="142"/>
      <c r="BM916" s="142"/>
      <c r="BN916" s="142"/>
    </row>
    <row r="917" spans="18:66" s="2" customFormat="1" ht="12.75">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c r="AQ917" s="142"/>
      <c r="AR917" s="142"/>
      <c r="AS917" s="142"/>
      <c r="AT917" s="142"/>
      <c r="AU917" s="142"/>
      <c r="AV917" s="142"/>
      <c r="AW917" s="142"/>
      <c r="AX917" s="142"/>
      <c r="AY917" s="142"/>
      <c r="AZ917" s="142"/>
      <c r="BA917" s="142"/>
      <c r="BB917" s="142"/>
      <c r="BC917" s="142"/>
      <c r="BD917" s="142"/>
      <c r="BE917" s="142"/>
      <c r="BF917" s="142"/>
      <c r="BG917" s="142"/>
      <c r="BH917" s="142"/>
      <c r="BI917" s="142"/>
      <c r="BJ917" s="142"/>
      <c r="BK917" s="142"/>
      <c r="BL917" s="142"/>
      <c r="BM917" s="142"/>
      <c r="BN917" s="142"/>
    </row>
    <row r="918" spans="18:66" s="2" customFormat="1" ht="12.75">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c r="AQ918" s="142"/>
      <c r="AR918" s="142"/>
      <c r="AS918" s="142"/>
      <c r="AT918" s="142"/>
      <c r="AU918" s="142"/>
      <c r="AV918" s="142"/>
      <c r="AW918" s="142"/>
      <c r="AX918" s="142"/>
      <c r="AY918" s="142"/>
      <c r="AZ918" s="142"/>
      <c r="BA918" s="142"/>
      <c r="BB918" s="142"/>
      <c r="BC918" s="142"/>
      <c r="BD918" s="142"/>
      <c r="BE918" s="142"/>
      <c r="BF918" s="142"/>
      <c r="BG918" s="142"/>
      <c r="BH918" s="142"/>
      <c r="BI918" s="142"/>
      <c r="BJ918" s="142"/>
      <c r="BK918" s="142"/>
      <c r="BL918" s="142"/>
      <c r="BM918" s="142"/>
      <c r="BN918" s="142"/>
    </row>
    <row r="919" spans="18:66" s="2" customFormat="1" ht="12.75">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c r="AQ919" s="142"/>
      <c r="AR919" s="142"/>
      <c r="AS919" s="142"/>
      <c r="AT919" s="142"/>
      <c r="AU919" s="142"/>
      <c r="AV919" s="142"/>
      <c r="AW919" s="142"/>
      <c r="AX919" s="142"/>
      <c r="AY919" s="142"/>
      <c r="AZ919" s="142"/>
      <c r="BA919" s="142"/>
      <c r="BB919" s="142"/>
      <c r="BC919" s="142"/>
      <c r="BD919" s="142"/>
      <c r="BE919" s="142"/>
      <c r="BF919" s="142"/>
      <c r="BG919" s="142"/>
      <c r="BH919" s="142"/>
      <c r="BI919" s="142"/>
      <c r="BJ919" s="142"/>
      <c r="BK919" s="142"/>
      <c r="BL919" s="142"/>
      <c r="BM919" s="142"/>
      <c r="BN919" s="142"/>
    </row>
    <row r="920" spans="18:66" s="2" customFormat="1" ht="12.75">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c r="AQ920" s="142"/>
      <c r="AR920" s="142"/>
      <c r="AS920" s="142"/>
      <c r="AT920" s="142"/>
      <c r="AU920" s="142"/>
      <c r="AV920" s="142"/>
      <c r="AW920" s="142"/>
      <c r="AX920" s="142"/>
      <c r="AY920" s="142"/>
      <c r="AZ920" s="142"/>
      <c r="BA920" s="142"/>
      <c r="BB920" s="142"/>
      <c r="BC920" s="142"/>
      <c r="BD920" s="142"/>
      <c r="BE920" s="142"/>
      <c r="BF920" s="142"/>
      <c r="BG920" s="142"/>
      <c r="BH920" s="142"/>
      <c r="BI920" s="142"/>
      <c r="BJ920" s="142"/>
      <c r="BK920" s="142"/>
      <c r="BL920" s="142"/>
      <c r="BM920" s="142"/>
      <c r="BN920" s="142"/>
    </row>
    <row r="921" spans="18:66" s="2" customFormat="1" ht="12.75">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c r="AQ921" s="142"/>
      <c r="AR921" s="142"/>
      <c r="AS921" s="142"/>
      <c r="AT921" s="142"/>
      <c r="AU921" s="142"/>
      <c r="AV921" s="142"/>
      <c r="AW921" s="142"/>
      <c r="AX921" s="142"/>
      <c r="AY921" s="142"/>
      <c r="AZ921" s="142"/>
      <c r="BA921" s="142"/>
      <c r="BB921" s="142"/>
      <c r="BC921" s="142"/>
      <c r="BD921" s="142"/>
      <c r="BE921" s="142"/>
      <c r="BF921" s="142"/>
      <c r="BG921" s="142"/>
      <c r="BH921" s="142"/>
      <c r="BI921" s="142"/>
      <c r="BJ921" s="142"/>
      <c r="BK921" s="142"/>
      <c r="BL921" s="142"/>
      <c r="BM921" s="142"/>
      <c r="BN921" s="142"/>
    </row>
    <row r="922" spans="18:66" s="2" customFormat="1" ht="12.75">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c r="AQ922" s="142"/>
      <c r="AR922" s="142"/>
      <c r="AS922" s="142"/>
      <c r="AT922" s="142"/>
      <c r="AU922" s="142"/>
      <c r="AV922" s="142"/>
      <c r="AW922" s="142"/>
      <c r="AX922" s="142"/>
      <c r="AY922" s="142"/>
      <c r="AZ922" s="142"/>
      <c r="BA922" s="142"/>
      <c r="BB922" s="142"/>
      <c r="BC922" s="142"/>
      <c r="BD922" s="142"/>
      <c r="BE922" s="142"/>
      <c r="BF922" s="142"/>
      <c r="BG922" s="142"/>
      <c r="BH922" s="142"/>
      <c r="BI922" s="142"/>
      <c r="BJ922" s="142"/>
      <c r="BK922" s="142"/>
      <c r="BL922" s="142"/>
      <c r="BM922" s="142"/>
      <c r="BN922" s="142"/>
    </row>
    <row r="923" spans="18:66" s="2" customFormat="1" ht="12.75">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142"/>
      <c r="AT923" s="142"/>
      <c r="AU923" s="142"/>
      <c r="AV923" s="142"/>
      <c r="AW923" s="142"/>
      <c r="AX923" s="142"/>
      <c r="AY923" s="142"/>
      <c r="AZ923" s="142"/>
      <c r="BA923" s="142"/>
      <c r="BB923" s="142"/>
      <c r="BC923" s="142"/>
      <c r="BD923" s="142"/>
      <c r="BE923" s="142"/>
      <c r="BF923" s="142"/>
      <c r="BG923" s="142"/>
      <c r="BH923" s="142"/>
      <c r="BI923" s="142"/>
      <c r="BJ923" s="142"/>
      <c r="BK923" s="142"/>
      <c r="BL923" s="142"/>
      <c r="BM923" s="142"/>
      <c r="BN923" s="142"/>
    </row>
    <row r="924" spans="18:66" s="2" customFormat="1" ht="12.75">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c r="AQ924" s="142"/>
      <c r="AR924" s="142"/>
      <c r="AS924" s="142"/>
      <c r="AT924" s="142"/>
      <c r="AU924" s="142"/>
      <c r="AV924" s="142"/>
      <c r="AW924" s="142"/>
      <c r="AX924" s="142"/>
      <c r="AY924" s="142"/>
      <c r="AZ924" s="142"/>
      <c r="BA924" s="142"/>
      <c r="BB924" s="142"/>
      <c r="BC924" s="142"/>
      <c r="BD924" s="142"/>
      <c r="BE924" s="142"/>
      <c r="BF924" s="142"/>
      <c r="BG924" s="142"/>
      <c r="BH924" s="142"/>
      <c r="BI924" s="142"/>
      <c r="BJ924" s="142"/>
      <c r="BK924" s="142"/>
      <c r="BL924" s="142"/>
      <c r="BM924" s="142"/>
      <c r="BN924" s="142"/>
    </row>
    <row r="925" spans="18:66" s="2" customFormat="1" ht="12.75">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c r="AQ925" s="142"/>
      <c r="AR925" s="142"/>
      <c r="AS925" s="142"/>
      <c r="AT925" s="142"/>
      <c r="AU925" s="142"/>
      <c r="AV925" s="142"/>
      <c r="AW925" s="142"/>
      <c r="AX925" s="142"/>
      <c r="AY925" s="142"/>
      <c r="AZ925" s="142"/>
      <c r="BA925" s="142"/>
      <c r="BB925" s="142"/>
      <c r="BC925" s="142"/>
      <c r="BD925" s="142"/>
      <c r="BE925" s="142"/>
      <c r="BF925" s="142"/>
      <c r="BG925" s="142"/>
      <c r="BH925" s="142"/>
      <c r="BI925" s="142"/>
      <c r="BJ925" s="142"/>
      <c r="BK925" s="142"/>
      <c r="BL925" s="142"/>
      <c r="BM925" s="142"/>
      <c r="BN925" s="142"/>
    </row>
    <row r="926" spans="18:66" s="2" customFormat="1" ht="12.75">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c r="AQ926" s="142"/>
      <c r="AR926" s="142"/>
      <c r="AS926" s="142"/>
      <c r="AT926" s="142"/>
      <c r="AU926" s="142"/>
      <c r="AV926" s="142"/>
      <c r="AW926" s="142"/>
      <c r="AX926" s="142"/>
      <c r="AY926" s="142"/>
      <c r="AZ926" s="142"/>
      <c r="BA926" s="142"/>
      <c r="BB926" s="142"/>
      <c r="BC926" s="142"/>
      <c r="BD926" s="142"/>
      <c r="BE926" s="142"/>
      <c r="BF926" s="142"/>
      <c r="BG926" s="142"/>
      <c r="BH926" s="142"/>
      <c r="BI926" s="142"/>
      <c r="BJ926" s="142"/>
      <c r="BK926" s="142"/>
      <c r="BL926" s="142"/>
      <c r="BM926" s="142"/>
      <c r="BN926" s="142"/>
    </row>
    <row r="927" spans="18:66" s="2" customFormat="1" ht="12.75">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c r="AQ927" s="142"/>
      <c r="AR927" s="142"/>
      <c r="AS927" s="142"/>
      <c r="AT927" s="142"/>
      <c r="AU927" s="142"/>
      <c r="AV927" s="142"/>
      <c r="AW927" s="142"/>
      <c r="AX927" s="142"/>
      <c r="AY927" s="142"/>
      <c r="AZ927" s="142"/>
      <c r="BA927" s="142"/>
      <c r="BB927" s="142"/>
      <c r="BC927" s="142"/>
      <c r="BD927" s="142"/>
      <c r="BE927" s="142"/>
      <c r="BF927" s="142"/>
      <c r="BG927" s="142"/>
      <c r="BH927" s="142"/>
      <c r="BI927" s="142"/>
      <c r="BJ927" s="142"/>
      <c r="BK927" s="142"/>
      <c r="BL927" s="142"/>
      <c r="BM927" s="142"/>
      <c r="BN927" s="142"/>
    </row>
    <row r="928" spans="18:66" s="2" customFormat="1" ht="12.75">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c r="AQ928" s="142"/>
      <c r="AR928" s="142"/>
      <c r="AS928" s="142"/>
      <c r="AT928" s="142"/>
      <c r="AU928" s="142"/>
      <c r="AV928" s="142"/>
      <c r="AW928" s="142"/>
      <c r="AX928" s="142"/>
      <c r="AY928" s="142"/>
      <c r="AZ928" s="142"/>
      <c r="BA928" s="142"/>
      <c r="BB928" s="142"/>
      <c r="BC928" s="142"/>
      <c r="BD928" s="142"/>
      <c r="BE928" s="142"/>
      <c r="BF928" s="142"/>
      <c r="BG928" s="142"/>
      <c r="BH928" s="142"/>
      <c r="BI928" s="142"/>
      <c r="BJ928" s="142"/>
      <c r="BK928" s="142"/>
      <c r="BL928" s="142"/>
      <c r="BM928" s="142"/>
      <c r="BN928" s="142"/>
    </row>
    <row r="929" spans="18:66" s="2" customFormat="1" ht="12.75">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c r="AQ929" s="142"/>
      <c r="AR929" s="142"/>
      <c r="AS929" s="142"/>
      <c r="AT929" s="142"/>
      <c r="AU929" s="142"/>
      <c r="AV929" s="142"/>
      <c r="AW929" s="142"/>
      <c r="AX929" s="142"/>
      <c r="AY929" s="142"/>
      <c r="AZ929" s="142"/>
      <c r="BA929" s="142"/>
      <c r="BB929" s="142"/>
      <c r="BC929" s="142"/>
      <c r="BD929" s="142"/>
      <c r="BE929" s="142"/>
      <c r="BF929" s="142"/>
      <c r="BG929" s="142"/>
      <c r="BH929" s="142"/>
      <c r="BI929" s="142"/>
      <c r="BJ929" s="142"/>
      <c r="BK929" s="142"/>
      <c r="BL929" s="142"/>
      <c r="BM929" s="142"/>
      <c r="BN929" s="142"/>
    </row>
    <row r="930" spans="18:66" s="2" customFormat="1" ht="12.75">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c r="AQ930" s="142"/>
      <c r="AR930" s="142"/>
      <c r="AS930" s="142"/>
      <c r="AT930" s="142"/>
      <c r="AU930" s="142"/>
      <c r="AV930" s="142"/>
      <c r="AW930" s="142"/>
      <c r="AX930" s="142"/>
      <c r="AY930" s="142"/>
      <c r="AZ930" s="142"/>
      <c r="BA930" s="142"/>
      <c r="BB930" s="142"/>
      <c r="BC930" s="142"/>
      <c r="BD930" s="142"/>
      <c r="BE930" s="142"/>
      <c r="BF930" s="142"/>
      <c r="BG930" s="142"/>
      <c r="BH930" s="142"/>
      <c r="BI930" s="142"/>
      <c r="BJ930" s="142"/>
      <c r="BK930" s="142"/>
      <c r="BL930" s="142"/>
      <c r="BM930" s="142"/>
      <c r="BN930" s="142"/>
    </row>
    <row r="931" spans="18:66" s="2" customFormat="1" ht="12.75">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c r="AQ931" s="142"/>
      <c r="AR931" s="142"/>
      <c r="AS931" s="142"/>
      <c r="AT931" s="142"/>
      <c r="AU931" s="142"/>
      <c r="AV931" s="142"/>
      <c r="AW931" s="142"/>
      <c r="AX931" s="142"/>
      <c r="AY931" s="142"/>
      <c r="AZ931" s="142"/>
      <c r="BA931" s="142"/>
      <c r="BB931" s="142"/>
      <c r="BC931" s="142"/>
      <c r="BD931" s="142"/>
      <c r="BE931" s="142"/>
      <c r="BF931" s="142"/>
      <c r="BG931" s="142"/>
      <c r="BH931" s="142"/>
      <c r="BI931" s="142"/>
      <c r="BJ931" s="142"/>
      <c r="BK931" s="142"/>
      <c r="BL931" s="142"/>
      <c r="BM931" s="142"/>
      <c r="BN931" s="142"/>
    </row>
    <row r="932" spans="18:66" s="2" customFormat="1" ht="12.75">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c r="AQ932" s="142"/>
      <c r="AR932" s="142"/>
      <c r="AS932" s="142"/>
      <c r="AT932" s="142"/>
      <c r="AU932" s="142"/>
      <c r="AV932" s="142"/>
      <c r="AW932" s="142"/>
      <c r="AX932" s="142"/>
      <c r="AY932" s="142"/>
      <c r="AZ932" s="142"/>
      <c r="BA932" s="142"/>
      <c r="BB932" s="142"/>
      <c r="BC932" s="142"/>
      <c r="BD932" s="142"/>
      <c r="BE932" s="142"/>
      <c r="BF932" s="142"/>
      <c r="BG932" s="142"/>
      <c r="BH932" s="142"/>
      <c r="BI932" s="142"/>
      <c r="BJ932" s="142"/>
      <c r="BK932" s="142"/>
      <c r="BL932" s="142"/>
      <c r="BM932" s="142"/>
      <c r="BN932" s="142"/>
    </row>
    <row r="933" spans="18:66" s="2" customFormat="1" ht="12.75">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c r="AQ933" s="142"/>
      <c r="AR933" s="142"/>
      <c r="AS933" s="142"/>
      <c r="AT933" s="142"/>
      <c r="AU933" s="142"/>
      <c r="AV933" s="142"/>
      <c r="AW933" s="142"/>
      <c r="AX933" s="142"/>
      <c r="AY933" s="142"/>
      <c r="AZ933" s="142"/>
      <c r="BA933" s="142"/>
      <c r="BB933" s="142"/>
      <c r="BC933" s="142"/>
      <c r="BD933" s="142"/>
      <c r="BE933" s="142"/>
      <c r="BF933" s="142"/>
      <c r="BG933" s="142"/>
      <c r="BH933" s="142"/>
      <c r="BI933" s="142"/>
      <c r="BJ933" s="142"/>
      <c r="BK933" s="142"/>
      <c r="BL933" s="142"/>
      <c r="BM933" s="142"/>
      <c r="BN933" s="142"/>
    </row>
    <row r="934" spans="18:66" s="2" customFormat="1" ht="12.75">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c r="AQ934" s="142"/>
      <c r="AR934" s="142"/>
      <c r="AS934" s="142"/>
      <c r="AT934" s="142"/>
      <c r="AU934" s="142"/>
      <c r="AV934" s="142"/>
      <c r="AW934" s="142"/>
      <c r="AX934" s="142"/>
      <c r="AY934" s="142"/>
      <c r="AZ934" s="142"/>
      <c r="BA934" s="142"/>
      <c r="BB934" s="142"/>
      <c r="BC934" s="142"/>
      <c r="BD934" s="142"/>
      <c r="BE934" s="142"/>
      <c r="BF934" s="142"/>
      <c r="BG934" s="142"/>
      <c r="BH934" s="142"/>
      <c r="BI934" s="142"/>
      <c r="BJ934" s="142"/>
      <c r="BK934" s="142"/>
      <c r="BL934" s="142"/>
      <c r="BM934" s="142"/>
      <c r="BN934" s="142"/>
    </row>
    <row r="935" spans="18:66" s="2" customFormat="1" ht="12.75">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c r="AQ935" s="142"/>
      <c r="AR935" s="142"/>
      <c r="AS935" s="142"/>
      <c r="AT935" s="142"/>
      <c r="AU935" s="142"/>
      <c r="AV935" s="142"/>
      <c r="AW935" s="142"/>
      <c r="AX935" s="142"/>
      <c r="AY935" s="142"/>
      <c r="AZ935" s="142"/>
      <c r="BA935" s="142"/>
      <c r="BB935" s="142"/>
      <c r="BC935" s="142"/>
      <c r="BD935" s="142"/>
      <c r="BE935" s="142"/>
      <c r="BF935" s="142"/>
      <c r="BG935" s="142"/>
      <c r="BH935" s="142"/>
      <c r="BI935" s="142"/>
      <c r="BJ935" s="142"/>
      <c r="BK935" s="142"/>
      <c r="BL935" s="142"/>
      <c r="BM935" s="142"/>
      <c r="BN935" s="142"/>
    </row>
    <row r="936" spans="18:66" s="2" customFormat="1" ht="12.75">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c r="AQ936" s="142"/>
      <c r="AR936" s="142"/>
      <c r="AS936" s="142"/>
      <c r="AT936" s="142"/>
      <c r="AU936" s="142"/>
      <c r="AV936" s="142"/>
      <c r="AW936" s="142"/>
      <c r="AX936" s="142"/>
      <c r="AY936" s="142"/>
      <c r="AZ936" s="142"/>
      <c r="BA936" s="142"/>
      <c r="BB936" s="142"/>
      <c r="BC936" s="142"/>
      <c r="BD936" s="142"/>
      <c r="BE936" s="142"/>
      <c r="BF936" s="142"/>
      <c r="BG936" s="142"/>
      <c r="BH936" s="142"/>
      <c r="BI936" s="142"/>
      <c r="BJ936" s="142"/>
      <c r="BK936" s="142"/>
      <c r="BL936" s="142"/>
      <c r="BM936" s="142"/>
      <c r="BN936" s="142"/>
    </row>
    <row r="937" spans="18:66" s="2" customFormat="1" ht="12.75">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c r="AQ937" s="142"/>
      <c r="AR937" s="142"/>
      <c r="AS937" s="142"/>
      <c r="AT937" s="142"/>
      <c r="AU937" s="142"/>
      <c r="AV937" s="142"/>
      <c r="AW937" s="142"/>
      <c r="AX937" s="142"/>
      <c r="AY937" s="142"/>
      <c r="AZ937" s="142"/>
      <c r="BA937" s="142"/>
      <c r="BB937" s="142"/>
      <c r="BC937" s="142"/>
      <c r="BD937" s="142"/>
      <c r="BE937" s="142"/>
      <c r="BF937" s="142"/>
      <c r="BG937" s="142"/>
      <c r="BH937" s="142"/>
      <c r="BI937" s="142"/>
      <c r="BJ937" s="142"/>
      <c r="BK937" s="142"/>
      <c r="BL937" s="142"/>
      <c r="BM937" s="142"/>
      <c r="BN937" s="142"/>
    </row>
    <row r="938" spans="18:66" s="2" customFormat="1" ht="12.75">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c r="AQ938" s="142"/>
      <c r="AR938" s="142"/>
      <c r="AS938" s="142"/>
      <c r="AT938" s="142"/>
      <c r="AU938" s="142"/>
      <c r="AV938" s="142"/>
      <c r="AW938" s="142"/>
      <c r="AX938" s="142"/>
      <c r="AY938" s="142"/>
      <c r="AZ938" s="142"/>
      <c r="BA938" s="142"/>
      <c r="BB938" s="142"/>
      <c r="BC938" s="142"/>
      <c r="BD938" s="142"/>
      <c r="BE938" s="142"/>
      <c r="BF938" s="142"/>
      <c r="BG938" s="142"/>
      <c r="BH938" s="142"/>
      <c r="BI938" s="142"/>
      <c r="BJ938" s="142"/>
      <c r="BK938" s="142"/>
      <c r="BL938" s="142"/>
      <c r="BM938" s="142"/>
      <c r="BN938" s="142"/>
    </row>
    <row r="939" spans="18:66" s="2" customFormat="1" ht="12.75">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c r="AQ939" s="142"/>
      <c r="AR939" s="142"/>
      <c r="AS939" s="142"/>
      <c r="AT939" s="142"/>
      <c r="AU939" s="142"/>
      <c r="AV939" s="142"/>
      <c r="AW939" s="142"/>
      <c r="AX939" s="142"/>
      <c r="AY939" s="142"/>
      <c r="AZ939" s="142"/>
      <c r="BA939" s="142"/>
      <c r="BB939" s="142"/>
      <c r="BC939" s="142"/>
      <c r="BD939" s="142"/>
      <c r="BE939" s="142"/>
      <c r="BF939" s="142"/>
      <c r="BG939" s="142"/>
      <c r="BH939" s="142"/>
      <c r="BI939" s="142"/>
      <c r="BJ939" s="142"/>
      <c r="BK939" s="142"/>
      <c r="BL939" s="142"/>
      <c r="BM939" s="142"/>
      <c r="BN939" s="142"/>
    </row>
    <row r="940" spans="18:66" s="2" customFormat="1" ht="12.75">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c r="AQ940" s="142"/>
      <c r="AR940" s="142"/>
      <c r="AS940" s="142"/>
      <c r="AT940" s="142"/>
      <c r="AU940" s="142"/>
      <c r="AV940" s="142"/>
      <c r="AW940" s="142"/>
      <c r="AX940" s="142"/>
      <c r="AY940" s="142"/>
      <c r="AZ940" s="142"/>
      <c r="BA940" s="142"/>
      <c r="BB940" s="142"/>
      <c r="BC940" s="142"/>
      <c r="BD940" s="142"/>
      <c r="BE940" s="142"/>
      <c r="BF940" s="142"/>
      <c r="BG940" s="142"/>
      <c r="BH940" s="142"/>
      <c r="BI940" s="142"/>
      <c r="BJ940" s="142"/>
      <c r="BK940" s="142"/>
      <c r="BL940" s="142"/>
      <c r="BM940" s="142"/>
      <c r="BN940" s="142"/>
    </row>
    <row r="941" spans="18:66" s="2" customFormat="1" ht="12.75">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c r="AQ941" s="142"/>
      <c r="AR941" s="142"/>
      <c r="AS941" s="142"/>
      <c r="AT941" s="142"/>
      <c r="AU941" s="142"/>
      <c r="AV941" s="142"/>
      <c r="AW941" s="142"/>
      <c r="AX941" s="142"/>
      <c r="AY941" s="142"/>
      <c r="AZ941" s="142"/>
      <c r="BA941" s="142"/>
      <c r="BB941" s="142"/>
      <c r="BC941" s="142"/>
      <c r="BD941" s="142"/>
      <c r="BE941" s="142"/>
      <c r="BF941" s="142"/>
      <c r="BG941" s="142"/>
      <c r="BH941" s="142"/>
      <c r="BI941" s="142"/>
      <c r="BJ941" s="142"/>
      <c r="BK941" s="142"/>
      <c r="BL941" s="142"/>
      <c r="BM941" s="142"/>
      <c r="BN941" s="142"/>
    </row>
    <row r="942" spans="18:66" s="2" customFormat="1" ht="12.75">
      <c r="R942" s="142"/>
      <c r="S942" s="142"/>
      <c r="T942" s="142"/>
      <c r="U942" s="142"/>
      <c r="V942" s="142"/>
      <c r="W942" s="142"/>
      <c r="X942" s="142"/>
      <c r="Y942" s="142"/>
      <c r="Z942" s="142"/>
      <c r="AA942" s="142"/>
      <c r="AB942" s="142"/>
      <c r="AC942" s="142"/>
      <c r="AD942" s="142"/>
      <c r="AE942" s="142"/>
      <c r="AF942" s="142"/>
      <c r="AG942" s="142"/>
      <c r="AH942" s="142"/>
      <c r="AI942" s="142"/>
      <c r="AJ942" s="142"/>
      <c r="AK942" s="142"/>
      <c r="AL942" s="142"/>
      <c r="AM942" s="142"/>
      <c r="AN942" s="142"/>
      <c r="AO942" s="142"/>
      <c r="AP942" s="142"/>
      <c r="AQ942" s="142"/>
      <c r="AR942" s="142"/>
      <c r="AS942" s="142"/>
      <c r="AT942" s="142"/>
      <c r="AU942" s="142"/>
      <c r="AV942" s="142"/>
      <c r="AW942" s="142"/>
      <c r="AX942" s="142"/>
      <c r="AY942" s="142"/>
      <c r="AZ942" s="142"/>
      <c r="BA942" s="142"/>
      <c r="BB942" s="142"/>
      <c r="BC942" s="142"/>
      <c r="BD942" s="142"/>
      <c r="BE942" s="142"/>
      <c r="BF942" s="142"/>
      <c r="BG942" s="142"/>
      <c r="BH942" s="142"/>
      <c r="BI942" s="142"/>
      <c r="BJ942" s="142"/>
      <c r="BK942" s="142"/>
      <c r="BL942" s="142"/>
      <c r="BM942" s="142"/>
      <c r="BN942" s="142"/>
    </row>
    <row r="943" spans="18:66" s="2" customFormat="1" ht="12.75">
      <c r="R943" s="142"/>
      <c r="S943" s="142"/>
      <c r="T943" s="142"/>
      <c r="U943" s="142"/>
      <c r="V943" s="142"/>
      <c r="W943" s="142"/>
      <c r="X943" s="142"/>
      <c r="Y943" s="142"/>
      <c r="Z943" s="142"/>
      <c r="AA943" s="142"/>
      <c r="AB943" s="142"/>
      <c r="AC943" s="142"/>
      <c r="AD943" s="142"/>
      <c r="AE943" s="142"/>
      <c r="AF943" s="142"/>
      <c r="AG943" s="142"/>
      <c r="AH943" s="142"/>
      <c r="AI943" s="142"/>
      <c r="AJ943" s="142"/>
      <c r="AK943" s="142"/>
      <c r="AL943" s="142"/>
      <c r="AM943" s="142"/>
      <c r="AN943" s="142"/>
      <c r="AO943" s="142"/>
      <c r="AP943" s="142"/>
      <c r="AQ943" s="142"/>
      <c r="AR943" s="142"/>
      <c r="AS943" s="142"/>
      <c r="AT943" s="142"/>
      <c r="AU943" s="142"/>
      <c r="AV943" s="142"/>
      <c r="AW943" s="142"/>
      <c r="AX943" s="142"/>
      <c r="AY943" s="142"/>
      <c r="AZ943" s="142"/>
      <c r="BA943" s="142"/>
      <c r="BB943" s="142"/>
      <c r="BC943" s="142"/>
      <c r="BD943" s="142"/>
      <c r="BE943" s="142"/>
      <c r="BF943" s="142"/>
      <c r="BG943" s="142"/>
      <c r="BH943" s="142"/>
      <c r="BI943" s="142"/>
      <c r="BJ943" s="142"/>
      <c r="BK943" s="142"/>
      <c r="BL943" s="142"/>
      <c r="BM943" s="142"/>
      <c r="BN943" s="142"/>
    </row>
    <row r="944" spans="18:66" s="2" customFormat="1" ht="12.75">
      <c r="R944" s="142"/>
      <c r="S944" s="142"/>
      <c r="T944" s="142"/>
      <c r="U944" s="142"/>
      <c r="V944" s="142"/>
      <c r="W944" s="142"/>
      <c r="X944" s="142"/>
      <c r="Y944" s="142"/>
      <c r="Z944" s="142"/>
      <c r="AA944" s="142"/>
      <c r="AB944" s="142"/>
      <c r="AC944" s="142"/>
      <c r="AD944" s="142"/>
      <c r="AE944" s="142"/>
      <c r="AF944" s="142"/>
      <c r="AG944" s="142"/>
      <c r="AH944" s="142"/>
      <c r="AI944" s="142"/>
      <c r="AJ944" s="142"/>
      <c r="AK944" s="142"/>
      <c r="AL944" s="142"/>
      <c r="AM944" s="142"/>
      <c r="AN944" s="142"/>
      <c r="AO944" s="142"/>
      <c r="AP944" s="142"/>
      <c r="AQ944" s="142"/>
      <c r="AR944" s="142"/>
      <c r="AS944" s="142"/>
      <c r="AT944" s="142"/>
      <c r="AU944" s="142"/>
      <c r="AV944" s="142"/>
      <c r="AW944" s="142"/>
      <c r="AX944" s="142"/>
      <c r="AY944" s="142"/>
      <c r="AZ944" s="142"/>
      <c r="BA944" s="142"/>
      <c r="BB944" s="142"/>
      <c r="BC944" s="142"/>
      <c r="BD944" s="142"/>
      <c r="BE944" s="142"/>
      <c r="BF944" s="142"/>
      <c r="BG944" s="142"/>
      <c r="BH944" s="142"/>
      <c r="BI944" s="142"/>
      <c r="BJ944" s="142"/>
      <c r="BK944" s="142"/>
      <c r="BL944" s="142"/>
      <c r="BM944" s="142"/>
      <c r="BN944" s="142"/>
    </row>
    <row r="945" spans="18:66" s="2" customFormat="1" ht="12.75">
      <c r="R945" s="142"/>
      <c r="S945" s="142"/>
      <c r="T945" s="142"/>
      <c r="U945" s="142"/>
      <c r="V945" s="142"/>
      <c r="W945" s="142"/>
      <c r="X945" s="142"/>
      <c r="Y945" s="142"/>
      <c r="Z945" s="142"/>
      <c r="AA945" s="142"/>
      <c r="AB945" s="142"/>
      <c r="AC945" s="142"/>
      <c r="AD945" s="142"/>
      <c r="AE945" s="142"/>
      <c r="AF945" s="142"/>
      <c r="AG945" s="142"/>
      <c r="AH945" s="142"/>
      <c r="AI945" s="142"/>
      <c r="AJ945" s="142"/>
      <c r="AK945" s="142"/>
      <c r="AL945" s="142"/>
      <c r="AM945" s="142"/>
      <c r="AN945" s="142"/>
      <c r="AO945" s="142"/>
      <c r="AP945" s="142"/>
      <c r="AQ945" s="142"/>
      <c r="AR945" s="142"/>
      <c r="AS945" s="142"/>
      <c r="AT945" s="142"/>
      <c r="AU945" s="142"/>
      <c r="AV945" s="142"/>
      <c r="AW945" s="142"/>
      <c r="AX945" s="142"/>
      <c r="AY945" s="142"/>
      <c r="AZ945" s="142"/>
      <c r="BA945" s="142"/>
      <c r="BB945" s="142"/>
      <c r="BC945" s="142"/>
      <c r="BD945" s="142"/>
      <c r="BE945" s="142"/>
      <c r="BF945" s="142"/>
      <c r="BG945" s="142"/>
      <c r="BH945" s="142"/>
      <c r="BI945" s="142"/>
      <c r="BJ945" s="142"/>
      <c r="BK945" s="142"/>
      <c r="BL945" s="142"/>
      <c r="BM945" s="142"/>
      <c r="BN945" s="142"/>
    </row>
    <row r="946" spans="18:66" s="2" customFormat="1" ht="12.75">
      <c r="R946" s="142"/>
      <c r="S946" s="142"/>
      <c r="T946" s="142"/>
      <c r="U946" s="142"/>
      <c r="V946" s="142"/>
      <c r="W946" s="142"/>
      <c r="X946" s="142"/>
      <c r="Y946" s="142"/>
      <c r="Z946" s="142"/>
      <c r="AA946" s="142"/>
      <c r="AB946" s="142"/>
      <c r="AC946" s="142"/>
      <c r="AD946" s="142"/>
      <c r="AE946" s="142"/>
      <c r="AF946" s="142"/>
      <c r="AG946" s="142"/>
      <c r="AH946" s="142"/>
      <c r="AI946" s="142"/>
      <c r="AJ946" s="142"/>
      <c r="AK946" s="142"/>
      <c r="AL946" s="142"/>
      <c r="AM946" s="142"/>
      <c r="AN946" s="142"/>
      <c r="AO946" s="142"/>
      <c r="AP946" s="142"/>
      <c r="AQ946" s="142"/>
      <c r="AR946" s="142"/>
      <c r="AS946" s="142"/>
      <c r="AT946" s="142"/>
      <c r="AU946" s="142"/>
      <c r="AV946" s="142"/>
      <c r="AW946" s="142"/>
      <c r="AX946" s="142"/>
      <c r="AY946" s="142"/>
      <c r="AZ946" s="142"/>
      <c r="BA946" s="142"/>
      <c r="BB946" s="142"/>
      <c r="BC946" s="142"/>
      <c r="BD946" s="142"/>
      <c r="BE946" s="142"/>
      <c r="BF946" s="142"/>
      <c r="BG946" s="142"/>
      <c r="BH946" s="142"/>
      <c r="BI946" s="142"/>
      <c r="BJ946" s="142"/>
      <c r="BK946" s="142"/>
      <c r="BL946" s="142"/>
      <c r="BM946" s="142"/>
      <c r="BN946" s="142"/>
    </row>
    <row r="947" spans="18:66" s="2" customFormat="1" ht="12.75">
      <c r="R947" s="142"/>
      <c r="S947" s="142"/>
      <c r="T947" s="142"/>
      <c r="U947" s="142"/>
      <c r="V947" s="142"/>
      <c r="W947" s="142"/>
      <c r="X947" s="142"/>
      <c r="Y947" s="142"/>
      <c r="Z947" s="142"/>
      <c r="AA947" s="142"/>
      <c r="AB947" s="142"/>
      <c r="AC947" s="142"/>
      <c r="AD947" s="142"/>
      <c r="AE947" s="142"/>
      <c r="AF947" s="142"/>
      <c r="AG947" s="142"/>
      <c r="AH947" s="142"/>
      <c r="AI947" s="142"/>
      <c r="AJ947" s="142"/>
      <c r="AK947" s="142"/>
      <c r="AL947" s="142"/>
      <c r="AM947" s="142"/>
      <c r="AN947" s="142"/>
      <c r="AO947" s="142"/>
      <c r="AP947" s="142"/>
      <c r="AQ947" s="142"/>
      <c r="AR947" s="142"/>
      <c r="AS947" s="142"/>
      <c r="AT947" s="142"/>
      <c r="AU947" s="142"/>
      <c r="AV947" s="142"/>
      <c r="AW947" s="142"/>
      <c r="AX947" s="142"/>
      <c r="AY947" s="142"/>
      <c r="AZ947" s="142"/>
      <c r="BA947" s="142"/>
      <c r="BB947" s="142"/>
      <c r="BC947" s="142"/>
      <c r="BD947" s="142"/>
      <c r="BE947" s="142"/>
      <c r="BF947" s="142"/>
      <c r="BG947" s="142"/>
      <c r="BH947" s="142"/>
      <c r="BI947" s="142"/>
      <c r="BJ947" s="142"/>
      <c r="BK947" s="142"/>
      <c r="BL947" s="142"/>
      <c r="BM947" s="142"/>
      <c r="BN947" s="142"/>
    </row>
    <row r="948" spans="18:66" s="2" customFormat="1" ht="12.75">
      <c r="R948" s="142"/>
      <c r="S948" s="142"/>
      <c r="T948" s="142"/>
      <c r="U948" s="142"/>
      <c r="V948" s="142"/>
      <c r="W948" s="142"/>
      <c r="X948" s="142"/>
      <c r="Y948" s="142"/>
      <c r="Z948" s="142"/>
      <c r="AA948" s="142"/>
      <c r="AB948" s="142"/>
      <c r="AC948" s="142"/>
      <c r="AD948" s="142"/>
      <c r="AE948" s="142"/>
      <c r="AF948" s="142"/>
      <c r="AG948" s="142"/>
      <c r="AH948" s="142"/>
      <c r="AI948" s="142"/>
      <c r="AJ948" s="142"/>
      <c r="AK948" s="142"/>
      <c r="AL948" s="142"/>
      <c r="AM948" s="142"/>
      <c r="AN948" s="142"/>
      <c r="AO948" s="142"/>
      <c r="AP948" s="142"/>
      <c r="AQ948" s="142"/>
      <c r="AR948" s="142"/>
      <c r="AS948" s="142"/>
      <c r="AT948" s="142"/>
      <c r="AU948" s="142"/>
      <c r="AV948" s="142"/>
      <c r="AW948" s="142"/>
      <c r="AX948" s="142"/>
      <c r="AY948" s="142"/>
      <c r="AZ948" s="142"/>
      <c r="BA948" s="142"/>
      <c r="BB948" s="142"/>
      <c r="BC948" s="142"/>
      <c r="BD948" s="142"/>
      <c r="BE948" s="142"/>
      <c r="BF948" s="142"/>
      <c r="BG948" s="142"/>
      <c r="BH948" s="142"/>
      <c r="BI948" s="142"/>
      <c r="BJ948" s="142"/>
      <c r="BK948" s="142"/>
      <c r="BL948" s="142"/>
      <c r="BM948" s="142"/>
      <c r="BN948" s="142"/>
    </row>
    <row r="949" spans="18:66" s="2" customFormat="1" ht="12.75">
      <c r="R949" s="142"/>
      <c r="S949" s="142"/>
      <c r="T949" s="142"/>
      <c r="U949" s="142"/>
      <c r="V949" s="142"/>
      <c r="W949" s="142"/>
      <c r="X949" s="142"/>
      <c r="Y949" s="142"/>
      <c r="Z949" s="142"/>
      <c r="AA949" s="142"/>
      <c r="AB949" s="142"/>
      <c r="AC949" s="142"/>
      <c r="AD949" s="142"/>
      <c r="AE949" s="142"/>
      <c r="AF949" s="142"/>
      <c r="AG949" s="142"/>
      <c r="AH949" s="142"/>
      <c r="AI949" s="142"/>
      <c r="AJ949" s="142"/>
      <c r="AK949" s="142"/>
      <c r="AL949" s="142"/>
      <c r="AM949" s="142"/>
      <c r="AN949" s="142"/>
      <c r="AO949" s="142"/>
      <c r="AP949" s="142"/>
      <c r="AQ949" s="142"/>
      <c r="AR949" s="142"/>
      <c r="AS949" s="142"/>
      <c r="AT949" s="142"/>
      <c r="AU949" s="142"/>
      <c r="AV949" s="142"/>
      <c r="AW949" s="142"/>
      <c r="AX949" s="142"/>
      <c r="AY949" s="142"/>
      <c r="AZ949" s="142"/>
      <c r="BA949" s="142"/>
      <c r="BB949" s="142"/>
      <c r="BC949" s="142"/>
      <c r="BD949" s="142"/>
      <c r="BE949" s="142"/>
      <c r="BF949" s="142"/>
      <c r="BG949" s="142"/>
      <c r="BH949" s="142"/>
      <c r="BI949" s="142"/>
      <c r="BJ949" s="142"/>
      <c r="BK949" s="142"/>
      <c r="BL949" s="142"/>
      <c r="BM949" s="142"/>
      <c r="BN949" s="142"/>
    </row>
    <row r="950" spans="18:66" s="2" customFormat="1" ht="12.75">
      <c r="R950" s="142"/>
      <c r="S950" s="142"/>
      <c r="T950" s="142"/>
      <c r="U950" s="142"/>
      <c r="V950" s="142"/>
      <c r="W950" s="142"/>
      <c r="X950" s="142"/>
      <c r="Y950" s="142"/>
      <c r="Z950" s="142"/>
      <c r="AA950" s="142"/>
      <c r="AB950" s="142"/>
      <c r="AC950" s="142"/>
      <c r="AD950" s="142"/>
      <c r="AE950" s="142"/>
      <c r="AF950" s="142"/>
      <c r="AG950" s="142"/>
      <c r="AH950" s="142"/>
      <c r="AI950" s="142"/>
      <c r="AJ950" s="142"/>
      <c r="AK950" s="142"/>
      <c r="AL950" s="142"/>
      <c r="AM950" s="142"/>
      <c r="AN950" s="142"/>
      <c r="AO950" s="142"/>
      <c r="AP950" s="142"/>
      <c r="AQ950" s="142"/>
      <c r="AR950" s="142"/>
      <c r="AS950" s="142"/>
      <c r="AT950" s="142"/>
      <c r="AU950" s="142"/>
      <c r="AV950" s="142"/>
      <c r="AW950" s="142"/>
      <c r="AX950" s="142"/>
      <c r="AY950" s="142"/>
      <c r="AZ950" s="142"/>
      <c r="BA950" s="142"/>
      <c r="BB950" s="142"/>
      <c r="BC950" s="142"/>
      <c r="BD950" s="142"/>
      <c r="BE950" s="142"/>
      <c r="BF950" s="142"/>
      <c r="BG950" s="142"/>
      <c r="BH950" s="142"/>
      <c r="BI950" s="142"/>
      <c r="BJ950" s="142"/>
      <c r="BK950" s="142"/>
      <c r="BL950" s="142"/>
      <c r="BM950" s="142"/>
      <c r="BN950" s="142"/>
    </row>
    <row r="951" spans="18:66" s="2" customFormat="1" ht="12.75">
      <c r="R951" s="142"/>
      <c r="S951" s="142"/>
      <c r="T951" s="142"/>
      <c r="U951" s="142"/>
      <c r="V951" s="142"/>
      <c r="W951" s="142"/>
      <c r="X951" s="142"/>
      <c r="Y951" s="142"/>
      <c r="Z951" s="142"/>
      <c r="AA951" s="142"/>
      <c r="AB951" s="142"/>
      <c r="AC951" s="142"/>
      <c r="AD951" s="142"/>
      <c r="AE951" s="142"/>
      <c r="AF951" s="142"/>
      <c r="AG951" s="142"/>
      <c r="AH951" s="142"/>
      <c r="AI951" s="142"/>
      <c r="AJ951" s="142"/>
      <c r="AK951" s="142"/>
      <c r="AL951" s="142"/>
      <c r="AM951" s="142"/>
      <c r="AN951" s="142"/>
      <c r="AO951" s="142"/>
      <c r="AP951" s="142"/>
      <c r="AQ951" s="142"/>
      <c r="AR951" s="142"/>
      <c r="AS951" s="142"/>
      <c r="AT951" s="142"/>
      <c r="AU951" s="142"/>
      <c r="AV951" s="142"/>
      <c r="AW951" s="142"/>
      <c r="AX951" s="142"/>
      <c r="AY951" s="142"/>
      <c r="AZ951" s="142"/>
      <c r="BA951" s="142"/>
      <c r="BB951" s="142"/>
      <c r="BC951" s="142"/>
      <c r="BD951" s="142"/>
      <c r="BE951" s="142"/>
      <c r="BF951" s="142"/>
      <c r="BG951" s="142"/>
      <c r="BH951" s="142"/>
      <c r="BI951" s="142"/>
      <c r="BJ951" s="142"/>
      <c r="BK951" s="142"/>
      <c r="BL951" s="142"/>
      <c r="BM951" s="142"/>
      <c r="BN951" s="142"/>
    </row>
    <row r="952" spans="18:66" s="2" customFormat="1" ht="12.75">
      <c r="R952" s="142"/>
      <c r="S952" s="142"/>
      <c r="T952" s="142"/>
      <c r="U952" s="142"/>
      <c r="V952" s="142"/>
      <c r="W952" s="142"/>
      <c r="X952" s="142"/>
      <c r="Y952" s="142"/>
      <c r="Z952" s="142"/>
      <c r="AA952" s="142"/>
      <c r="AB952" s="142"/>
      <c r="AC952" s="142"/>
      <c r="AD952" s="142"/>
      <c r="AE952" s="142"/>
      <c r="AF952" s="142"/>
      <c r="AG952" s="142"/>
      <c r="AH952" s="142"/>
      <c r="AI952" s="142"/>
      <c r="AJ952" s="142"/>
      <c r="AK952" s="142"/>
      <c r="AL952" s="142"/>
      <c r="AM952" s="142"/>
      <c r="AN952" s="142"/>
      <c r="AO952" s="142"/>
      <c r="AP952" s="142"/>
      <c r="AQ952" s="142"/>
      <c r="AR952" s="142"/>
      <c r="AS952" s="142"/>
      <c r="AT952" s="142"/>
      <c r="AU952" s="142"/>
      <c r="AV952" s="142"/>
      <c r="AW952" s="142"/>
      <c r="AX952" s="142"/>
      <c r="AY952" s="142"/>
      <c r="AZ952" s="142"/>
      <c r="BA952" s="142"/>
      <c r="BB952" s="142"/>
      <c r="BC952" s="142"/>
      <c r="BD952" s="142"/>
      <c r="BE952" s="142"/>
      <c r="BF952" s="142"/>
      <c r="BG952" s="142"/>
      <c r="BH952" s="142"/>
      <c r="BI952" s="142"/>
      <c r="BJ952" s="142"/>
      <c r="BK952" s="142"/>
      <c r="BL952" s="142"/>
      <c r="BM952" s="142"/>
      <c r="BN952" s="142"/>
    </row>
    <row r="953" spans="18:66" s="2" customFormat="1" ht="12.75">
      <c r="R953" s="142"/>
      <c r="S953" s="142"/>
      <c r="T953" s="142"/>
      <c r="U953" s="142"/>
      <c r="V953" s="142"/>
      <c r="W953" s="142"/>
      <c r="X953" s="142"/>
      <c r="Y953" s="142"/>
      <c r="Z953" s="142"/>
      <c r="AA953" s="142"/>
      <c r="AB953" s="142"/>
      <c r="AC953" s="142"/>
      <c r="AD953" s="142"/>
      <c r="AE953" s="142"/>
      <c r="AF953" s="142"/>
      <c r="AG953" s="142"/>
      <c r="AH953" s="142"/>
      <c r="AI953" s="142"/>
      <c r="AJ953" s="142"/>
      <c r="AK953" s="142"/>
      <c r="AL953" s="142"/>
      <c r="AM953" s="142"/>
      <c r="AN953" s="142"/>
      <c r="AO953" s="142"/>
      <c r="AP953" s="142"/>
      <c r="AQ953" s="142"/>
      <c r="AR953" s="142"/>
      <c r="AS953" s="142"/>
      <c r="AT953" s="142"/>
      <c r="AU953" s="142"/>
      <c r="AV953" s="142"/>
      <c r="AW953" s="142"/>
      <c r="AX953" s="142"/>
      <c r="AY953" s="142"/>
      <c r="AZ953" s="142"/>
      <c r="BA953" s="142"/>
      <c r="BB953" s="142"/>
      <c r="BC953" s="142"/>
      <c r="BD953" s="142"/>
      <c r="BE953" s="142"/>
      <c r="BF953" s="142"/>
      <c r="BG953" s="142"/>
      <c r="BH953" s="142"/>
      <c r="BI953" s="142"/>
      <c r="BJ953" s="142"/>
      <c r="BK953" s="142"/>
      <c r="BL953" s="142"/>
      <c r="BM953" s="142"/>
      <c r="BN953" s="142"/>
    </row>
    <row r="954" spans="18:66" s="2" customFormat="1" ht="12.75">
      <c r="R954" s="142"/>
      <c r="S954" s="142"/>
      <c r="T954" s="142"/>
      <c r="U954" s="142"/>
      <c r="V954" s="142"/>
      <c r="W954" s="142"/>
      <c r="X954" s="142"/>
      <c r="Y954" s="142"/>
      <c r="Z954" s="142"/>
      <c r="AA954" s="142"/>
      <c r="AB954" s="142"/>
      <c r="AC954" s="142"/>
      <c r="AD954" s="142"/>
      <c r="AE954" s="142"/>
      <c r="AF954" s="142"/>
      <c r="AG954" s="142"/>
      <c r="AH954" s="142"/>
      <c r="AI954" s="142"/>
      <c r="AJ954" s="142"/>
      <c r="AK954" s="142"/>
      <c r="AL954" s="142"/>
      <c r="AM954" s="142"/>
      <c r="AN954" s="142"/>
      <c r="AO954" s="142"/>
      <c r="AP954" s="142"/>
      <c r="AQ954" s="142"/>
      <c r="AR954" s="142"/>
      <c r="AS954" s="142"/>
      <c r="AT954" s="142"/>
      <c r="AU954" s="142"/>
      <c r="AV954" s="142"/>
      <c r="AW954" s="142"/>
      <c r="AX954" s="142"/>
      <c r="AY954" s="142"/>
      <c r="AZ954" s="142"/>
      <c r="BA954" s="142"/>
      <c r="BB954" s="142"/>
      <c r="BC954" s="142"/>
      <c r="BD954" s="142"/>
      <c r="BE954" s="142"/>
      <c r="BF954" s="142"/>
      <c r="BG954" s="142"/>
      <c r="BH954" s="142"/>
      <c r="BI954" s="142"/>
      <c r="BJ954" s="142"/>
      <c r="BK954" s="142"/>
      <c r="BL954" s="142"/>
      <c r="BM954" s="142"/>
      <c r="BN954" s="142"/>
    </row>
    <row r="955" spans="18:66" s="2" customFormat="1" ht="12.75">
      <c r="R955" s="142"/>
      <c r="S955" s="142"/>
      <c r="T955" s="142"/>
      <c r="U955" s="142"/>
      <c r="V955" s="142"/>
      <c r="W955" s="142"/>
      <c r="X955" s="142"/>
      <c r="Y955" s="142"/>
      <c r="Z955" s="142"/>
      <c r="AA955" s="142"/>
      <c r="AB955" s="142"/>
      <c r="AC955" s="142"/>
      <c r="AD955" s="142"/>
      <c r="AE955" s="142"/>
      <c r="AF955" s="142"/>
      <c r="AG955" s="142"/>
      <c r="AH955" s="142"/>
      <c r="AI955" s="142"/>
      <c r="AJ955" s="142"/>
      <c r="AK955" s="142"/>
      <c r="AL955" s="142"/>
      <c r="AM955" s="142"/>
      <c r="AN955" s="142"/>
      <c r="AO955" s="142"/>
      <c r="AP955" s="142"/>
      <c r="AQ955" s="142"/>
      <c r="AR955" s="142"/>
      <c r="AS955" s="142"/>
      <c r="AT955" s="142"/>
      <c r="AU955" s="142"/>
      <c r="AV955" s="142"/>
      <c r="AW955" s="142"/>
      <c r="AX955" s="142"/>
      <c r="AY955" s="142"/>
      <c r="AZ955" s="142"/>
      <c r="BA955" s="142"/>
      <c r="BB955" s="142"/>
      <c r="BC955" s="142"/>
      <c r="BD955" s="142"/>
      <c r="BE955" s="142"/>
      <c r="BF955" s="142"/>
      <c r="BG955" s="142"/>
      <c r="BH955" s="142"/>
      <c r="BI955" s="142"/>
      <c r="BJ955" s="142"/>
      <c r="BK955" s="142"/>
      <c r="BL955" s="142"/>
      <c r="BM955" s="142"/>
      <c r="BN955" s="142"/>
    </row>
    <row r="956" spans="18:66" s="2" customFormat="1" ht="12.75">
      <c r="R956" s="142"/>
      <c r="S956" s="142"/>
      <c r="T956" s="142"/>
      <c r="U956" s="142"/>
      <c r="V956" s="142"/>
      <c r="W956" s="142"/>
      <c r="X956" s="142"/>
      <c r="Y956" s="142"/>
      <c r="Z956" s="142"/>
      <c r="AA956" s="142"/>
      <c r="AB956" s="142"/>
      <c r="AC956" s="142"/>
      <c r="AD956" s="142"/>
      <c r="AE956" s="142"/>
      <c r="AF956" s="142"/>
      <c r="AG956" s="142"/>
      <c r="AH956" s="142"/>
      <c r="AI956" s="142"/>
      <c r="AJ956" s="142"/>
      <c r="AK956" s="142"/>
      <c r="AL956" s="142"/>
      <c r="AM956" s="142"/>
      <c r="AN956" s="142"/>
      <c r="AO956" s="142"/>
      <c r="AP956" s="142"/>
      <c r="AQ956" s="142"/>
      <c r="AR956" s="142"/>
      <c r="AS956" s="142"/>
      <c r="AT956" s="142"/>
      <c r="AU956" s="142"/>
      <c r="AV956" s="142"/>
      <c r="AW956" s="142"/>
      <c r="AX956" s="142"/>
      <c r="AY956" s="142"/>
      <c r="AZ956" s="142"/>
      <c r="BA956" s="142"/>
      <c r="BB956" s="142"/>
      <c r="BC956" s="142"/>
      <c r="BD956" s="142"/>
      <c r="BE956" s="142"/>
      <c r="BF956" s="142"/>
      <c r="BG956" s="142"/>
      <c r="BH956" s="142"/>
      <c r="BI956" s="142"/>
      <c r="BJ956" s="142"/>
      <c r="BK956" s="142"/>
      <c r="BL956" s="142"/>
      <c r="BM956" s="142"/>
      <c r="BN956" s="142"/>
    </row>
    <row r="957" spans="18:66" s="2" customFormat="1" ht="12.75">
      <c r="R957" s="142"/>
      <c r="S957" s="142"/>
      <c r="T957" s="142"/>
      <c r="U957" s="142"/>
      <c r="V957" s="142"/>
      <c r="W957" s="142"/>
      <c r="X957" s="142"/>
      <c r="Y957" s="142"/>
      <c r="Z957" s="142"/>
      <c r="AA957" s="142"/>
      <c r="AB957" s="142"/>
      <c r="AC957" s="142"/>
      <c r="AD957" s="142"/>
      <c r="AE957" s="142"/>
      <c r="AF957" s="142"/>
      <c r="AG957" s="142"/>
      <c r="AH957" s="142"/>
      <c r="AI957" s="142"/>
      <c r="AJ957" s="142"/>
      <c r="AK957" s="142"/>
      <c r="AL957" s="142"/>
      <c r="AM957" s="142"/>
      <c r="AN957" s="142"/>
      <c r="AO957" s="142"/>
      <c r="AP957" s="142"/>
      <c r="AQ957" s="142"/>
      <c r="AR957" s="142"/>
      <c r="AS957" s="142"/>
      <c r="AT957" s="142"/>
      <c r="AU957" s="142"/>
      <c r="AV957" s="142"/>
      <c r="AW957" s="142"/>
      <c r="AX957" s="142"/>
      <c r="AY957" s="142"/>
      <c r="AZ957" s="142"/>
      <c r="BA957" s="142"/>
      <c r="BB957" s="142"/>
      <c r="BC957" s="142"/>
      <c r="BD957" s="142"/>
      <c r="BE957" s="142"/>
      <c r="BF957" s="142"/>
      <c r="BG957" s="142"/>
      <c r="BH957" s="142"/>
      <c r="BI957" s="142"/>
      <c r="BJ957" s="142"/>
      <c r="BK957" s="142"/>
      <c r="BL957" s="142"/>
      <c r="BM957" s="142"/>
      <c r="BN957" s="142"/>
    </row>
    <row r="958" spans="18:66" s="2" customFormat="1" ht="12.75">
      <c r="R958" s="142"/>
      <c r="S958" s="142"/>
      <c r="T958" s="142"/>
      <c r="U958" s="142"/>
      <c r="V958" s="142"/>
      <c r="W958" s="142"/>
      <c r="X958" s="142"/>
      <c r="Y958" s="142"/>
      <c r="Z958" s="142"/>
      <c r="AA958" s="142"/>
      <c r="AB958" s="142"/>
      <c r="AC958" s="142"/>
      <c r="AD958" s="142"/>
      <c r="AE958" s="142"/>
      <c r="AF958" s="142"/>
      <c r="AG958" s="142"/>
      <c r="AH958" s="142"/>
      <c r="AI958" s="142"/>
      <c r="AJ958" s="142"/>
      <c r="AK958" s="142"/>
      <c r="AL958" s="142"/>
      <c r="AM958" s="142"/>
      <c r="AN958" s="142"/>
      <c r="AO958" s="142"/>
      <c r="AP958" s="142"/>
      <c r="AQ958" s="142"/>
      <c r="AR958" s="142"/>
      <c r="AS958" s="142"/>
      <c r="AT958" s="142"/>
      <c r="AU958" s="142"/>
      <c r="AV958" s="142"/>
      <c r="AW958" s="142"/>
      <c r="AX958" s="142"/>
      <c r="AY958" s="142"/>
      <c r="AZ958" s="142"/>
      <c r="BA958" s="142"/>
      <c r="BB958" s="142"/>
      <c r="BC958" s="142"/>
      <c r="BD958" s="142"/>
      <c r="BE958" s="142"/>
      <c r="BF958" s="142"/>
      <c r="BG958" s="142"/>
      <c r="BH958" s="142"/>
      <c r="BI958" s="142"/>
      <c r="BJ958" s="142"/>
      <c r="BK958" s="142"/>
      <c r="BL958" s="142"/>
      <c r="BM958" s="142"/>
      <c r="BN958" s="142"/>
    </row>
    <row r="959" spans="18:66" s="2" customFormat="1" ht="12.75">
      <c r="R959" s="142"/>
      <c r="S959" s="142"/>
      <c r="T959" s="142"/>
      <c r="U959" s="142"/>
      <c r="V959" s="142"/>
      <c r="W959" s="142"/>
      <c r="X959" s="142"/>
      <c r="Y959" s="142"/>
      <c r="Z959" s="142"/>
      <c r="AA959" s="142"/>
      <c r="AB959" s="142"/>
      <c r="AC959" s="142"/>
      <c r="AD959" s="142"/>
      <c r="AE959" s="142"/>
      <c r="AF959" s="142"/>
      <c r="AG959" s="142"/>
      <c r="AH959" s="142"/>
      <c r="AI959" s="142"/>
      <c r="AJ959" s="142"/>
      <c r="AK959" s="142"/>
      <c r="AL959" s="142"/>
      <c r="AM959" s="142"/>
      <c r="AN959" s="142"/>
      <c r="AO959" s="142"/>
      <c r="AP959" s="142"/>
      <c r="AQ959" s="142"/>
      <c r="AR959" s="142"/>
      <c r="AS959" s="142"/>
      <c r="AT959" s="142"/>
      <c r="AU959" s="142"/>
      <c r="AV959" s="142"/>
      <c r="AW959" s="142"/>
      <c r="AX959" s="142"/>
      <c r="AY959" s="142"/>
      <c r="AZ959" s="142"/>
      <c r="BA959" s="142"/>
      <c r="BB959" s="142"/>
      <c r="BC959" s="142"/>
      <c r="BD959" s="142"/>
      <c r="BE959" s="142"/>
      <c r="BF959" s="142"/>
      <c r="BG959" s="142"/>
      <c r="BH959" s="142"/>
      <c r="BI959" s="142"/>
      <c r="BJ959" s="142"/>
      <c r="BK959" s="142"/>
      <c r="BL959" s="142"/>
      <c r="BM959" s="142"/>
      <c r="BN959" s="142"/>
    </row>
    <row r="960" spans="18:66" s="2" customFormat="1" ht="12.75">
      <c r="R960" s="142"/>
      <c r="S960" s="142"/>
      <c r="T960" s="142"/>
      <c r="U960" s="142"/>
      <c r="V960" s="142"/>
      <c r="W960" s="142"/>
      <c r="X960" s="142"/>
      <c r="Y960" s="142"/>
      <c r="Z960" s="142"/>
      <c r="AA960" s="142"/>
      <c r="AB960" s="142"/>
      <c r="AC960" s="142"/>
      <c r="AD960" s="142"/>
      <c r="AE960" s="142"/>
      <c r="AF960" s="142"/>
      <c r="AG960" s="142"/>
      <c r="AH960" s="142"/>
      <c r="AI960" s="142"/>
      <c r="AJ960" s="142"/>
      <c r="AK960" s="142"/>
      <c r="AL960" s="142"/>
      <c r="AM960" s="142"/>
      <c r="AN960" s="142"/>
      <c r="AO960" s="142"/>
      <c r="AP960" s="142"/>
      <c r="AQ960" s="142"/>
      <c r="AR960" s="142"/>
      <c r="AS960" s="142"/>
      <c r="AT960" s="142"/>
      <c r="AU960" s="142"/>
      <c r="AV960" s="142"/>
      <c r="AW960" s="142"/>
      <c r="AX960" s="142"/>
      <c r="AY960" s="142"/>
      <c r="AZ960" s="142"/>
      <c r="BA960" s="142"/>
      <c r="BB960" s="142"/>
      <c r="BC960" s="142"/>
      <c r="BD960" s="142"/>
      <c r="BE960" s="142"/>
      <c r="BF960" s="142"/>
      <c r="BG960" s="142"/>
      <c r="BH960" s="142"/>
      <c r="BI960" s="142"/>
      <c r="BJ960" s="142"/>
      <c r="BK960" s="142"/>
      <c r="BL960" s="142"/>
      <c r="BM960" s="142"/>
      <c r="BN960" s="142"/>
    </row>
    <row r="961" spans="18:66" s="2" customFormat="1" ht="12.75">
      <c r="R961" s="142"/>
      <c r="S961" s="142"/>
      <c r="T961" s="142"/>
      <c r="U961" s="142"/>
      <c r="V961" s="142"/>
      <c r="W961" s="142"/>
      <c r="X961" s="142"/>
      <c r="Y961" s="142"/>
      <c r="Z961" s="142"/>
      <c r="AA961" s="142"/>
      <c r="AB961" s="142"/>
      <c r="AC961" s="142"/>
      <c r="AD961" s="142"/>
      <c r="AE961" s="142"/>
      <c r="AF961" s="142"/>
      <c r="AG961" s="142"/>
      <c r="AH961" s="142"/>
      <c r="AI961" s="142"/>
      <c r="AJ961" s="142"/>
      <c r="AK961" s="142"/>
      <c r="AL961" s="142"/>
      <c r="AM961" s="142"/>
      <c r="AN961" s="142"/>
      <c r="AO961" s="142"/>
      <c r="AP961" s="142"/>
      <c r="AQ961" s="142"/>
      <c r="AR961" s="142"/>
      <c r="AS961" s="142"/>
      <c r="AT961" s="142"/>
      <c r="AU961" s="142"/>
      <c r="AV961" s="142"/>
      <c r="AW961" s="142"/>
      <c r="AX961" s="142"/>
      <c r="AY961" s="142"/>
      <c r="AZ961" s="142"/>
      <c r="BA961" s="142"/>
      <c r="BB961" s="142"/>
      <c r="BC961" s="142"/>
      <c r="BD961" s="142"/>
      <c r="BE961" s="142"/>
      <c r="BF961" s="142"/>
      <c r="BG961" s="142"/>
      <c r="BH961" s="142"/>
      <c r="BI961" s="142"/>
      <c r="BJ961" s="142"/>
      <c r="BK961" s="142"/>
      <c r="BL961" s="142"/>
      <c r="BM961" s="142"/>
      <c r="BN961" s="142"/>
    </row>
    <row r="962" spans="18:66" s="2" customFormat="1" ht="12.75">
      <c r="R962" s="142"/>
      <c r="S962" s="142"/>
      <c r="T962" s="142"/>
      <c r="U962" s="142"/>
      <c r="V962" s="142"/>
      <c r="W962" s="142"/>
      <c r="X962" s="142"/>
      <c r="Y962" s="142"/>
      <c r="Z962" s="142"/>
      <c r="AA962" s="142"/>
      <c r="AB962" s="142"/>
      <c r="AC962" s="142"/>
      <c r="AD962" s="142"/>
      <c r="AE962" s="142"/>
      <c r="AF962" s="142"/>
      <c r="AG962" s="142"/>
      <c r="AH962" s="142"/>
      <c r="AI962" s="142"/>
      <c r="AJ962" s="142"/>
      <c r="AK962" s="142"/>
      <c r="AL962" s="142"/>
      <c r="AM962" s="142"/>
      <c r="AN962" s="142"/>
      <c r="AO962" s="142"/>
      <c r="AP962" s="142"/>
      <c r="AQ962" s="142"/>
      <c r="AR962" s="142"/>
      <c r="AS962" s="142"/>
      <c r="AT962" s="142"/>
      <c r="AU962" s="142"/>
      <c r="AV962" s="142"/>
      <c r="AW962" s="142"/>
      <c r="AX962" s="142"/>
      <c r="AY962" s="142"/>
      <c r="AZ962" s="142"/>
      <c r="BA962" s="142"/>
      <c r="BB962" s="142"/>
      <c r="BC962" s="142"/>
      <c r="BD962" s="142"/>
      <c r="BE962" s="142"/>
      <c r="BF962" s="142"/>
      <c r="BG962" s="142"/>
      <c r="BH962" s="142"/>
      <c r="BI962" s="142"/>
      <c r="BJ962" s="142"/>
      <c r="BK962" s="142"/>
      <c r="BL962" s="142"/>
      <c r="BM962" s="142"/>
      <c r="BN962" s="142"/>
    </row>
    <row r="963" spans="18:66" s="2" customFormat="1" ht="12.75">
      <c r="R963" s="142"/>
      <c r="S963" s="142"/>
      <c r="T963" s="142"/>
      <c r="U963" s="142"/>
      <c r="V963" s="142"/>
      <c r="W963" s="142"/>
      <c r="X963" s="142"/>
      <c r="Y963" s="142"/>
      <c r="Z963" s="142"/>
      <c r="AA963" s="142"/>
      <c r="AB963" s="142"/>
      <c r="AC963" s="142"/>
      <c r="AD963" s="142"/>
      <c r="AE963" s="142"/>
      <c r="AF963" s="142"/>
      <c r="AG963" s="142"/>
      <c r="AH963" s="142"/>
      <c r="AI963" s="142"/>
      <c r="AJ963" s="142"/>
      <c r="AK963" s="142"/>
      <c r="AL963" s="142"/>
      <c r="AM963" s="142"/>
      <c r="AN963" s="142"/>
      <c r="AO963" s="142"/>
      <c r="AP963" s="142"/>
      <c r="AQ963" s="142"/>
      <c r="AR963" s="142"/>
      <c r="AS963" s="142"/>
      <c r="AT963" s="142"/>
      <c r="AU963" s="142"/>
      <c r="AV963" s="142"/>
      <c r="AW963" s="142"/>
      <c r="AX963" s="142"/>
      <c r="AY963" s="142"/>
      <c r="AZ963" s="142"/>
      <c r="BA963" s="142"/>
      <c r="BB963" s="142"/>
      <c r="BC963" s="142"/>
      <c r="BD963" s="142"/>
      <c r="BE963" s="142"/>
      <c r="BF963" s="142"/>
      <c r="BG963" s="142"/>
      <c r="BH963" s="142"/>
      <c r="BI963" s="142"/>
      <c r="BJ963" s="142"/>
      <c r="BK963" s="142"/>
      <c r="BL963" s="142"/>
      <c r="BM963" s="142"/>
      <c r="BN963" s="142"/>
    </row>
    <row r="964" spans="18:66" s="2" customFormat="1" ht="12.75">
      <c r="R964" s="142"/>
      <c r="S964" s="142"/>
      <c r="T964" s="142"/>
      <c r="U964" s="142"/>
      <c r="V964" s="142"/>
      <c r="W964" s="142"/>
      <c r="X964" s="142"/>
      <c r="Y964" s="142"/>
      <c r="Z964" s="142"/>
      <c r="AA964" s="142"/>
      <c r="AB964" s="142"/>
      <c r="AC964" s="142"/>
      <c r="AD964" s="142"/>
      <c r="AE964" s="142"/>
      <c r="AF964" s="142"/>
      <c r="AG964" s="142"/>
      <c r="AH964" s="142"/>
      <c r="AI964" s="142"/>
      <c r="AJ964" s="142"/>
      <c r="AK964" s="142"/>
      <c r="AL964" s="142"/>
      <c r="AM964" s="142"/>
      <c r="AN964" s="142"/>
      <c r="AO964" s="142"/>
      <c r="AP964" s="142"/>
      <c r="AQ964" s="142"/>
      <c r="AR964" s="142"/>
      <c r="AS964" s="142"/>
      <c r="AT964" s="142"/>
      <c r="AU964" s="142"/>
      <c r="AV964" s="142"/>
      <c r="AW964" s="142"/>
      <c r="AX964" s="142"/>
      <c r="AY964" s="142"/>
      <c r="AZ964" s="142"/>
      <c r="BA964" s="142"/>
      <c r="BB964" s="142"/>
      <c r="BC964" s="142"/>
      <c r="BD964" s="142"/>
      <c r="BE964" s="142"/>
      <c r="BF964" s="142"/>
      <c r="BG964" s="142"/>
      <c r="BH964" s="142"/>
      <c r="BI964" s="142"/>
      <c r="BJ964" s="142"/>
      <c r="BK964" s="142"/>
      <c r="BL964" s="142"/>
      <c r="BM964" s="142"/>
      <c r="BN964" s="142"/>
    </row>
    <row r="965" spans="18:66" s="2" customFormat="1" ht="12.75">
      <c r="R965" s="142"/>
      <c r="S965" s="142"/>
      <c r="T965" s="142"/>
      <c r="U965" s="142"/>
      <c r="V965" s="142"/>
      <c r="W965" s="142"/>
      <c r="X965" s="142"/>
      <c r="Y965" s="142"/>
      <c r="Z965" s="142"/>
      <c r="AA965" s="142"/>
      <c r="AB965" s="142"/>
      <c r="AC965" s="142"/>
      <c r="AD965" s="142"/>
      <c r="AE965" s="142"/>
      <c r="AF965" s="142"/>
      <c r="AG965" s="142"/>
      <c r="AH965" s="142"/>
      <c r="AI965" s="142"/>
      <c r="AJ965" s="142"/>
      <c r="AK965" s="142"/>
      <c r="AL965" s="142"/>
      <c r="AM965" s="142"/>
      <c r="AN965" s="142"/>
      <c r="AO965" s="142"/>
      <c r="AP965" s="142"/>
      <c r="AQ965" s="142"/>
      <c r="AR965" s="142"/>
      <c r="AS965" s="142"/>
      <c r="AT965" s="142"/>
      <c r="AU965" s="142"/>
      <c r="AV965" s="142"/>
      <c r="AW965" s="142"/>
      <c r="AX965" s="142"/>
      <c r="AY965" s="142"/>
      <c r="AZ965" s="142"/>
      <c r="BA965" s="142"/>
      <c r="BB965" s="142"/>
      <c r="BC965" s="142"/>
      <c r="BD965" s="142"/>
      <c r="BE965" s="142"/>
      <c r="BF965" s="142"/>
      <c r="BG965" s="142"/>
      <c r="BH965" s="142"/>
      <c r="BI965" s="142"/>
      <c r="BJ965" s="142"/>
      <c r="BK965" s="142"/>
      <c r="BL965" s="142"/>
      <c r="BM965" s="142"/>
      <c r="BN965" s="142"/>
    </row>
    <row r="966" spans="18:66" s="2" customFormat="1" ht="12.75">
      <c r="R966" s="142"/>
      <c r="S966" s="142"/>
      <c r="T966" s="142"/>
      <c r="U966" s="142"/>
      <c r="V966" s="142"/>
      <c r="W966" s="142"/>
      <c r="X966" s="142"/>
      <c r="Y966" s="142"/>
      <c r="Z966" s="142"/>
      <c r="AA966" s="142"/>
      <c r="AB966" s="142"/>
      <c r="AC966" s="142"/>
      <c r="AD966" s="142"/>
      <c r="AE966" s="142"/>
      <c r="AF966" s="142"/>
      <c r="AG966" s="142"/>
      <c r="AH966" s="142"/>
      <c r="AI966" s="142"/>
      <c r="AJ966" s="142"/>
      <c r="AK966" s="142"/>
      <c r="AL966" s="142"/>
      <c r="AM966" s="142"/>
      <c r="AN966" s="142"/>
      <c r="AO966" s="142"/>
      <c r="AP966" s="142"/>
      <c r="AQ966" s="142"/>
      <c r="AR966" s="142"/>
      <c r="AS966" s="142"/>
      <c r="AT966" s="142"/>
      <c r="AU966" s="142"/>
      <c r="AV966" s="142"/>
      <c r="AW966" s="142"/>
      <c r="AX966" s="142"/>
      <c r="AY966" s="142"/>
      <c r="AZ966" s="142"/>
      <c r="BA966" s="142"/>
      <c r="BB966" s="142"/>
      <c r="BC966" s="142"/>
      <c r="BD966" s="142"/>
      <c r="BE966" s="142"/>
      <c r="BF966" s="142"/>
      <c r="BG966" s="142"/>
      <c r="BH966" s="142"/>
      <c r="BI966" s="142"/>
      <c r="BJ966" s="142"/>
      <c r="BK966" s="142"/>
      <c r="BL966" s="142"/>
      <c r="BM966" s="142"/>
      <c r="BN966" s="142"/>
    </row>
    <row r="967" spans="18:66" s="2" customFormat="1" ht="12.75">
      <c r="R967" s="142"/>
      <c r="S967" s="142"/>
      <c r="T967" s="142"/>
      <c r="U967" s="142"/>
      <c r="V967" s="142"/>
      <c r="W967" s="142"/>
      <c r="X967" s="142"/>
      <c r="Y967" s="142"/>
      <c r="Z967" s="142"/>
      <c r="AA967" s="142"/>
      <c r="AB967" s="142"/>
      <c r="AC967" s="142"/>
      <c r="AD967" s="142"/>
      <c r="AE967" s="142"/>
      <c r="AF967" s="142"/>
      <c r="AG967" s="142"/>
      <c r="AH967" s="142"/>
      <c r="AI967" s="142"/>
      <c r="AJ967" s="142"/>
      <c r="AK967" s="142"/>
      <c r="AL967" s="142"/>
      <c r="AM967" s="142"/>
      <c r="AN967" s="142"/>
      <c r="AO967" s="142"/>
      <c r="AP967" s="142"/>
      <c r="AQ967" s="142"/>
      <c r="AR967" s="142"/>
      <c r="AS967" s="142"/>
      <c r="AT967" s="142"/>
      <c r="AU967" s="142"/>
      <c r="AV967" s="142"/>
      <c r="AW967" s="142"/>
      <c r="AX967" s="142"/>
      <c r="AY967" s="142"/>
      <c r="AZ967" s="142"/>
      <c r="BA967" s="142"/>
      <c r="BB967" s="142"/>
      <c r="BC967" s="142"/>
      <c r="BD967" s="142"/>
      <c r="BE967" s="142"/>
      <c r="BF967" s="142"/>
      <c r="BG967" s="142"/>
      <c r="BH967" s="142"/>
      <c r="BI967" s="142"/>
      <c r="BJ967" s="142"/>
      <c r="BK967" s="142"/>
      <c r="BL967" s="142"/>
      <c r="BM967" s="142"/>
      <c r="BN967" s="142"/>
    </row>
    <row r="968" spans="18:66" s="2" customFormat="1" ht="12.75">
      <c r="R968" s="142"/>
      <c r="S968" s="142"/>
      <c r="T968" s="142"/>
      <c r="U968" s="142"/>
      <c r="V968" s="142"/>
      <c r="W968" s="142"/>
      <c r="X968" s="142"/>
      <c r="Y968" s="142"/>
      <c r="Z968" s="142"/>
      <c r="AA968" s="142"/>
      <c r="AB968" s="142"/>
      <c r="AC968" s="142"/>
      <c r="AD968" s="142"/>
      <c r="AE968" s="142"/>
      <c r="AF968" s="142"/>
      <c r="AG968" s="142"/>
      <c r="AH968" s="142"/>
      <c r="AI968" s="142"/>
      <c r="AJ968" s="142"/>
      <c r="AK968" s="142"/>
      <c r="AL968" s="142"/>
      <c r="AM968" s="142"/>
      <c r="AN968" s="142"/>
      <c r="AO968" s="142"/>
      <c r="AP968" s="142"/>
      <c r="AQ968" s="142"/>
      <c r="AR968" s="142"/>
      <c r="AS968" s="142"/>
      <c r="AT968" s="142"/>
      <c r="AU968" s="142"/>
      <c r="AV968" s="142"/>
      <c r="AW968" s="142"/>
      <c r="AX968" s="142"/>
      <c r="AY968" s="142"/>
      <c r="AZ968" s="142"/>
      <c r="BA968" s="142"/>
      <c r="BB968" s="142"/>
      <c r="BC968" s="142"/>
      <c r="BD968" s="142"/>
      <c r="BE968" s="142"/>
      <c r="BF968" s="142"/>
      <c r="BG968" s="142"/>
      <c r="BH968" s="142"/>
      <c r="BI968" s="142"/>
      <c r="BJ968" s="142"/>
      <c r="BK968" s="142"/>
      <c r="BL968" s="142"/>
      <c r="BM968" s="142"/>
      <c r="BN968" s="142"/>
    </row>
    <row r="969" spans="18:66" s="2" customFormat="1" ht="12.75">
      <c r="R969" s="142"/>
      <c r="S969" s="142"/>
      <c r="T969" s="142"/>
      <c r="U969" s="142"/>
      <c r="V969" s="142"/>
      <c r="W969" s="142"/>
      <c r="X969" s="142"/>
      <c r="Y969" s="142"/>
      <c r="Z969" s="142"/>
      <c r="AA969" s="142"/>
      <c r="AB969" s="142"/>
      <c r="AC969" s="142"/>
      <c r="AD969" s="142"/>
      <c r="AE969" s="142"/>
      <c r="AF969" s="142"/>
      <c r="AG969" s="142"/>
      <c r="AH969" s="142"/>
      <c r="AI969" s="142"/>
      <c r="AJ969" s="142"/>
      <c r="AK969" s="142"/>
      <c r="AL969" s="142"/>
      <c r="AM969" s="142"/>
      <c r="AN969" s="142"/>
      <c r="AO969" s="142"/>
      <c r="AP969" s="142"/>
      <c r="AQ969" s="142"/>
      <c r="AR969" s="142"/>
      <c r="AS969" s="142"/>
      <c r="AT969" s="142"/>
      <c r="AU969" s="142"/>
      <c r="AV969" s="142"/>
      <c r="AW969" s="142"/>
      <c r="AX969" s="142"/>
      <c r="AY969" s="142"/>
      <c r="AZ969" s="142"/>
      <c r="BA969" s="142"/>
      <c r="BB969" s="142"/>
      <c r="BC969" s="142"/>
      <c r="BD969" s="142"/>
      <c r="BE969" s="142"/>
      <c r="BF969" s="142"/>
      <c r="BG969" s="142"/>
      <c r="BH969" s="142"/>
      <c r="BI969" s="142"/>
      <c r="BJ969" s="142"/>
      <c r="BK969" s="142"/>
      <c r="BL969" s="142"/>
      <c r="BM969" s="142"/>
      <c r="BN969" s="142"/>
    </row>
    <row r="970" spans="18:66" s="2" customFormat="1" ht="12.75">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c r="AQ970" s="142"/>
      <c r="AR970" s="142"/>
      <c r="AS970" s="142"/>
      <c r="AT970" s="142"/>
      <c r="AU970" s="142"/>
      <c r="AV970" s="142"/>
      <c r="AW970" s="142"/>
      <c r="AX970" s="142"/>
      <c r="AY970" s="142"/>
      <c r="AZ970" s="142"/>
      <c r="BA970" s="142"/>
      <c r="BB970" s="142"/>
      <c r="BC970" s="142"/>
      <c r="BD970" s="142"/>
      <c r="BE970" s="142"/>
      <c r="BF970" s="142"/>
      <c r="BG970" s="142"/>
      <c r="BH970" s="142"/>
      <c r="BI970" s="142"/>
      <c r="BJ970" s="142"/>
      <c r="BK970" s="142"/>
      <c r="BL970" s="142"/>
      <c r="BM970" s="142"/>
      <c r="BN970" s="142"/>
    </row>
    <row r="971" spans="18:66" s="2" customFormat="1" ht="12.75">
      <c r="R971" s="142"/>
      <c r="S971" s="142"/>
      <c r="T971" s="142"/>
      <c r="U971" s="142"/>
      <c r="V971" s="142"/>
      <c r="W971" s="142"/>
      <c r="X971" s="142"/>
      <c r="Y971" s="142"/>
      <c r="Z971" s="142"/>
      <c r="AA971" s="142"/>
      <c r="AB971" s="142"/>
      <c r="AC971" s="142"/>
      <c r="AD971" s="142"/>
      <c r="AE971" s="142"/>
      <c r="AF971" s="142"/>
      <c r="AG971" s="142"/>
      <c r="AH971" s="142"/>
      <c r="AI971" s="142"/>
      <c r="AJ971" s="142"/>
      <c r="AK971" s="142"/>
      <c r="AL971" s="142"/>
      <c r="AM971" s="142"/>
      <c r="AN971" s="142"/>
      <c r="AO971" s="142"/>
      <c r="AP971" s="142"/>
      <c r="AQ971" s="142"/>
      <c r="AR971" s="142"/>
      <c r="AS971" s="142"/>
      <c r="AT971" s="142"/>
      <c r="AU971" s="142"/>
      <c r="AV971" s="142"/>
      <c r="AW971" s="142"/>
      <c r="AX971" s="142"/>
      <c r="AY971" s="142"/>
      <c r="AZ971" s="142"/>
      <c r="BA971" s="142"/>
      <c r="BB971" s="142"/>
      <c r="BC971" s="142"/>
      <c r="BD971" s="142"/>
      <c r="BE971" s="142"/>
      <c r="BF971" s="142"/>
      <c r="BG971" s="142"/>
      <c r="BH971" s="142"/>
      <c r="BI971" s="142"/>
      <c r="BJ971" s="142"/>
      <c r="BK971" s="142"/>
      <c r="BL971" s="142"/>
      <c r="BM971" s="142"/>
      <c r="BN971" s="142"/>
    </row>
    <row r="972" spans="18:66" s="2" customFormat="1" ht="12.75">
      <c r="R972" s="142"/>
      <c r="S972" s="142"/>
      <c r="T972" s="142"/>
      <c r="U972" s="142"/>
      <c r="V972" s="142"/>
      <c r="W972" s="142"/>
      <c r="X972" s="142"/>
      <c r="Y972" s="142"/>
      <c r="Z972" s="142"/>
      <c r="AA972" s="142"/>
      <c r="AB972" s="142"/>
      <c r="AC972" s="142"/>
      <c r="AD972" s="142"/>
      <c r="AE972" s="142"/>
      <c r="AF972" s="142"/>
      <c r="AG972" s="142"/>
      <c r="AH972" s="142"/>
      <c r="AI972" s="142"/>
      <c r="AJ972" s="142"/>
      <c r="AK972" s="142"/>
      <c r="AL972" s="142"/>
      <c r="AM972" s="142"/>
      <c r="AN972" s="142"/>
      <c r="AO972" s="142"/>
      <c r="AP972" s="142"/>
      <c r="AQ972" s="142"/>
      <c r="AR972" s="142"/>
      <c r="AS972" s="142"/>
      <c r="AT972" s="142"/>
      <c r="AU972" s="142"/>
      <c r="AV972" s="142"/>
      <c r="AW972" s="142"/>
      <c r="AX972" s="142"/>
      <c r="AY972" s="142"/>
      <c r="AZ972" s="142"/>
      <c r="BA972" s="142"/>
      <c r="BB972" s="142"/>
      <c r="BC972" s="142"/>
      <c r="BD972" s="142"/>
      <c r="BE972" s="142"/>
      <c r="BF972" s="142"/>
      <c r="BG972" s="142"/>
      <c r="BH972" s="142"/>
      <c r="BI972" s="142"/>
      <c r="BJ972" s="142"/>
      <c r="BK972" s="142"/>
      <c r="BL972" s="142"/>
      <c r="BM972" s="142"/>
      <c r="BN972" s="142"/>
    </row>
    <row r="973" spans="18:66" s="2" customFormat="1" ht="12.75">
      <c r="R973" s="142"/>
      <c r="S973" s="142"/>
      <c r="T973" s="142"/>
      <c r="U973" s="142"/>
      <c r="V973" s="142"/>
      <c r="W973" s="142"/>
      <c r="X973" s="142"/>
      <c r="Y973" s="142"/>
      <c r="Z973" s="142"/>
      <c r="AA973" s="142"/>
      <c r="AB973" s="142"/>
      <c r="AC973" s="142"/>
      <c r="AD973" s="142"/>
      <c r="AE973" s="142"/>
      <c r="AF973" s="142"/>
      <c r="AG973" s="142"/>
      <c r="AH973" s="142"/>
      <c r="AI973" s="142"/>
      <c r="AJ973" s="142"/>
      <c r="AK973" s="142"/>
      <c r="AL973" s="142"/>
      <c r="AM973" s="142"/>
      <c r="AN973" s="142"/>
      <c r="AO973" s="142"/>
      <c r="AP973" s="142"/>
      <c r="AQ973" s="142"/>
      <c r="AR973" s="142"/>
      <c r="AS973" s="142"/>
      <c r="AT973" s="142"/>
      <c r="AU973" s="142"/>
      <c r="AV973" s="142"/>
      <c r="AW973" s="142"/>
      <c r="AX973" s="142"/>
      <c r="AY973" s="142"/>
      <c r="AZ973" s="142"/>
      <c r="BA973" s="142"/>
      <c r="BB973" s="142"/>
      <c r="BC973" s="142"/>
      <c r="BD973" s="142"/>
      <c r="BE973" s="142"/>
      <c r="BF973" s="142"/>
      <c r="BG973" s="142"/>
      <c r="BH973" s="142"/>
      <c r="BI973" s="142"/>
      <c r="BJ973" s="142"/>
      <c r="BK973" s="142"/>
      <c r="BL973" s="142"/>
      <c r="BM973" s="142"/>
      <c r="BN973" s="142"/>
    </row>
    <row r="974" spans="18:66" s="2" customFormat="1" ht="12.75">
      <c r="R974" s="142"/>
      <c r="S974" s="142"/>
      <c r="T974" s="142"/>
      <c r="U974" s="142"/>
      <c r="V974" s="142"/>
      <c r="W974" s="142"/>
      <c r="X974" s="142"/>
      <c r="Y974" s="142"/>
      <c r="Z974" s="142"/>
      <c r="AA974" s="142"/>
      <c r="AB974" s="142"/>
      <c r="AC974" s="142"/>
      <c r="AD974" s="142"/>
      <c r="AE974" s="142"/>
      <c r="AF974" s="142"/>
      <c r="AG974" s="142"/>
      <c r="AH974" s="142"/>
      <c r="AI974" s="142"/>
      <c r="AJ974" s="142"/>
      <c r="AK974" s="142"/>
      <c r="AL974" s="142"/>
      <c r="AM974" s="142"/>
      <c r="AN974" s="142"/>
      <c r="AO974" s="142"/>
      <c r="AP974" s="142"/>
      <c r="AQ974" s="142"/>
      <c r="AR974" s="142"/>
      <c r="AS974" s="142"/>
      <c r="AT974" s="142"/>
      <c r="AU974" s="142"/>
      <c r="AV974" s="142"/>
      <c r="AW974" s="142"/>
      <c r="AX974" s="142"/>
      <c r="AY974" s="142"/>
      <c r="AZ974" s="142"/>
      <c r="BA974" s="142"/>
      <c r="BB974" s="142"/>
      <c r="BC974" s="142"/>
      <c r="BD974" s="142"/>
      <c r="BE974" s="142"/>
      <c r="BF974" s="142"/>
      <c r="BG974" s="142"/>
      <c r="BH974" s="142"/>
      <c r="BI974" s="142"/>
      <c r="BJ974" s="142"/>
      <c r="BK974" s="142"/>
      <c r="BL974" s="142"/>
      <c r="BM974" s="142"/>
      <c r="BN974" s="142"/>
    </row>
    <row r="975" spans="18:66" s="2" customFormat="1" ht="12.75">
      <c r="R975" s="142"/>
      <c r="S975" s="142"/>
      <c r="T975" s="142"/>
      <c r="U975" s="142"/>
      <c r="V975" s="142"/>
      <c r="W975" s="142"/>
      <c r="X975" s="142"/>
      <c r="Y975" s="142"/>
      <c r="Z975" s="142"/>
      <c r="AA975" s="142"/>
      <c r="AB975" s="142"/>
      <c r="AC975" s="142"/>
      <c r="AD975" s="142"/>
      <c r="AE975" s="142"/>
      <c r="AF975" s="142"/>
      <c r="AG975" s="142"/>
      <c r="AH975" s="142"/>
      <c r="AI975" s="142"/>
      <c r="AJ975" s="142"/>
      <c r="AK975" s="142"/>
      <c r="AL975" s="142"/>
      <c r="AM975" s="142"/>
      <c r="AN975" s="142"/>
      <c r="AO975" s="142"/>
      <c r="AP975" s="142"/>
      <c r="AQ975" s="142"/>
      <c r="AR975" s="142"/>
      <c r="AS975" s="142"/>
      <c r="AT975" s="142"/>
      <c r="AU975" s="142"/>
      <c r="AV975" s="142"/>
      <c r="AW975" s="142"/>
      <c r="AX975" s="142"/>
      <c r="AY975" s="142"/>
      <c r="AZ975" s="142"/>
      <c r="BA975" s="142"/>
      <c r="BB975" s="142"/>
      <c r="BC975" s="142"/>
      <c r="BD975" s="142"/>
      <c r="BE975" s="142"/>
      <c r="BF975" s="142"/>
      <c r="BG975" s="142"/>
      <c r="BH975" s="142"/>
      <c r="BI975" s="142"/>
      <c r="BJ975" s="142"/>
      <c r="BK975" s="142"/>
      <c r="BL975" s="142"/>
      <c r="BM975" s="142"/>
      <c r="BN975" s="142"/>
    </row>
    <row r="976" spans="18:66" s="2" customFormat="1" ht="12.75">
      <c r="R976" s="142"/>
      <c r="S976" s="142"/>
      <c r="T976" s="142"/>
      <c r="U976" s="142"/>
      <c r="V976" s="142"/>
      <c r="W976" s="142"/>
      <c r="X976" s="142"/>
      <c r="Y976" s="142"/>
      <c r="Z976" s="142"/>
      <c r="AA976" s="142"/>
      <c r="AB976" s="142"/>
      <c r="AC976" s="142"/>
      <c r="AD976" s="142"/>
      <c r="AE976" s="142"/>
      <c r="AF976" s="142"/>
      <c r="AG976" s="142"/>
      <c r="AH976" s="142"/>
      <c r="AI976" s="142"/>
      <c r="AJ976" s="142"/>
      <c r="AK976" s="142"/>
      <c r="AL976" s="142"/>
      <c r="AM976" s="142"/>
      <c r="AN976" s="142"/>
      <c r="AO976" s="142"/>
      <c r="AP976" s="142"/>
      <c r="AQ976" s="142"/>
      <c r="AR976" s="142"/>
      <c r="AS976" s="142"/>
      <c r="AT976" s="142"/>
      <c r="AU976" s="142"/>
      <c r="AV976" s="142"/>
      <c r="AW976" s="142"/>
      <c r="AX976" s="142"/>
      <c r="AY976" s="142"/>
      <c r="AZ976" s="142"/>
      <c r="BA976" s="142"/>
      <c r="BB976" s="142"/>
      <c r="BC976" s="142"/>
      <c r="BD976" s="142"/>
      <c r="BE976" s="142"/>
      <c r="BF976" s="142"/>
      <c r="BG976" s="142"/>
      <c r="BH976" s="142"/>
      <c r="BI976" s="142"/>
      <c r="BJ976" s="142"/>
      <c r="BK976" s="142"/>
      <c r="BL976" s="142"/>
      <c r="BM976" s="142"/>
      <c r="BN976" s="142"/>
    </row>
    <row r="977" spans="18:66" s="2" customFormat="1" ht="12.75">
      <c r="R977" s="142"/>
      <c r="S977" s="142"/>
      <c r="T977" s="142"/>
      <c r="U977" s="142"/>
      <c r="V977" s="142"/>
      <c r="W977" s="142"/>
      <c r="X977" s="142"/>
      <c r="Y977" s="142"/>
      <c r="Z977" s="142"/>
      <c r="AA977" s="142"/>
      <c r="AB977" s="142"/>
      <c r="AC977" s="142"/>
      <c r="AD977" s="142"/>
      <c r="AE977" s="142"/>
      <c r="AF977" s="142"/>
      <c r="AG977" s="142"/>
      <c r="AH977" s="142"/>
      <c r="AI977" s="142"/>
      <c r="AJ977" s="142"/>
      <c r="AK977" s="142"/>
      <c r="AL977" s="142"/>
      <c r="AM977" s="142"/>
      <c r="AN977" s="142"/>
      <c r="AO977" s="142"/>
      <c r="AP977" s="142"/>
      <c r="AQ977" s="142"/>
      <c r="AR977" s="142"/>
      <c r="AS977" s="142"/>
      <c r="AT977" s="142"/>
      <c r="AU977" s="142"/>
      <c r="AV977" s="142"/>
      <c r="AW977" s="142"/>
      <c r="AX977" s="142"/>
      <c r="AY977" s="142"/>
      <c r="AZ977" s="142"/>
      <c r="BA977" s="142"/>
      <c r="BB977" s="142"/>
      <c r="BC977" s="142"/>
      <c r="BD977" s="142"/>
      <c r="BE977" s="142"/>
      <c r="BF977" s="142"/>
      <c r="BG977" s="142"/>
      <c r="BH977" s="142"/>
      <c r="BI977" s="142"/>
      <c r="BJ977" s="142"/>
      <c r="BK977" s="142"/>
      <c r="BL977" s="142"/>
      <c r="BM977" s="142"/>
      <c r="BN977" s="142"/>
    </row>
    <row r="978" spans="18:66" s="2" customFormat="1" ht="12.75">
      <c r="R978" s="142"/>
      <c r="S978" s="142"/>
      <c r="T978" s="142"/>
      <c r="U978" s="142"/>
      <c r="V978" s="142"/>
      <c r="W978" s="142"/>
      <c r="X978" s="142"/>
      <c r="Y978" s="142"/>
      <c r="Z978" s="142"/>
      <c r="AA978" s="142"/>
      <c r="AB978" s="142"/>
      <c r="AC978" s="142"/>
      <c r="AD978" s="142"/>
      <c r="AE978" s="142"/>
      <c r="AF978" s="142"/>
      <c r="AG978" s="142"/>
      <c r="AH978" s="142"/>
      <c r="AI978" s="142"/>
      <c r="AJ978" s="142"/>
      <c r="AK978" s="142"/>
      <c r="AL978" s="142"/>
      <c r="AM978" s="142"/>
      <c r="AN978" s="142"/>
      <c r="AO978" s="142"/>
      <c r="AP978" s="142"/>
      <c r="AQ978" s="142"/>
      <c r="AR978" s="142"/>
      <c r="AS978" s="142"/>
      <c r="AT978" s="142"/>
      <c r="AU978" s="142"/>
      <c r="AV978" s="142"/>
      <c r="AW978" s="142"/>
      <c r="AX978" s="142"/>
      <c r="AY978" s="142"/>
      <c r="AZ978" s="142"/>
      <c r="BA978" s="142"/>
      <c r="BB978" s="142"/>
      <c r="BC978" s="142"/>
      <c r="BD978" s="142"/>
      <c r="BE978" s="142"/>
      <c r="BF978" s="142"/>
      <c r="BG978" s="142"/>
      <c r="BH978" s="142"/>
      <c r="BI978" s="142"/>
      <c r="BJ978" s="142"/>
      <c r="BK978" s="142"/>
      <c r="BL978" s="142"/>
      <c r="BM978" s="142"/>
      <c r="BN978" s="142"/>
    </row>
    <row r="979" spans="18:66" s="2" customFormat="1" ht="12.75">
      <c r="R979" s="142"/>
      <c r="S979" s="142"/>
      <c r="T979" s="142"/>
      <c r="U979" s="142"/>
      <c r="V979" s="142"/>
      <c r="W979" s="142"/>
      <c r="X979" s="142"/>
      <c r="Y979" s="142"/>
      <c r="Z979" s="142"/>
      <c r="AA979" s="142"/>
      <c r="AB979" s="142"/>
      <c r="AC979" s="142"/>
      <c r="AD979" s="142"/>
      <c r="AE979" s="142"/>
      <c r="AF979" s="142"/>
      <c r="AG979" s="142"/>
      <c r="AH979" s="142"/>
      <c r="AI979" s="142"/>
      <c r="AJ979" s="142"/>
      <c r="AK979" s="142"/>
      <c r="AL979" s="142"/>
      <c r="AM979" s="142"/>
      <c r="AN979" s="142"/>
      <c r="AO979" s="142"/>
      <c r="AP979" s="142"/>
      <c r="AQ979" s="142"/>
      <c r="AR979" s="142"/>
      <c r="AS979" s="142"/>
      <c r="AT979" s="142"/>
      <c r="AU979" s="142"/>
      <c r="AV979" s="142"/>
      <c r="AW979" s="142"/>
      <c r="AX979" s="142"/>
      <c r="AY979" s="142"/>
      <c r="AZ979" s="142"/>
      <c r="BA979" s="142"/>
      <c r="BB979" s="142"/>
      <c r="BC979" s="142"/>
      <c r="BD979" s="142"/>
      <c r="BE979" s="142"/>
      <c r="BF979" s="142"/>
      <c r="BG979" s="142"/>
      <c r="BH979" s="142"/>
      <c r="BI979" s="142"/>
      <c r="BJ979" s="142"/>
      <c r="BK979" s="142"/>
      <c r="BL979" s="142"/>
      <c r="BM979" s="142"/>
      <c r="BN979" s="142"/>
    </row>
    <row r="980" spans="18:66" s="2" customFormat="1" ht="12.75">
      <c r="R980" s="142"/>
      <c r="S980" s="142"/>
      <c r="T980" s="142"/>
      <c r="U980" s="142"/>
      <c r="V980" s="142"/>
      <c r="W980" s="142"/>
      <c r="X980" s="142"/>
      <c r="Y980" s="142"/>
      <c r="Z980" s="142"/>
      <c r="AA980" s="142"/>
      <c r="AB980" s="142"/>
      <c r="AC980" s="142"/>
      <c r="AD980" s="142"/>
      <c r="AE980" s="142"/>
      <c r="AF980" s="142"/>
      <c r="AG980" s="142"/>
      <c r="AH980" s="142"/>
      <c r="AI980" s="142"/>
      <c r="AJ980" s="142"/>
      <c r="AK980" s="142"/>
      <c r="AL980" s="142"/>
      <c r="AM980" s="142"/>
      <c r="AN980" s="142"/>
      <c r="AO980" s="142"/>
      <c r="AP980" s="142"/>
      <c r="AQ980" s="142"/>
      <c r="AR980" s="142"/>
      <c r="AS980" s="142"/>
      <c r="AT980" s="142"/>
      <c r="AU980" s="142"/>
      <c r="AV980" s="142"/>
      <c r="AW980" s="142"/>
      <c r="AX980" s="142"/>
      <c r="AY980" s="142"/>
      <c r="AZ980" s="142"/>
      <c r="BA980" s="142"/>
      <c r="BB980" s="142"/>
      <c r="BC980" s="142"/>
      <c r="BD980" s="142"/>
      <c r="BE980" s="142"/>
      <c r="BF980" s="142"/>
      <c r="BG980" s="142"/>
      <c r="BH980" s="142"/>
      <c r="BI980" s="142"/>
      <c r="BJ980" s="142"/>
      <c r="BK980" s="142"/>
      <c r="BL980" s="142"/>
      <c r="BM980" s="142"/>
      <c r="BN980" s="142"/>
    </row>
    <row r="981" spans="18:66" s="2" customFormat="1" ht="12.75">
      <c r="R981" s="142"/>
      <c r="S981" s="142"/>
      <c r="T981" s="142"/>
      <c r="U981" s="142"/>
      <c r="V981" s="142"/>
      <c r="W981" s="142"/>
      <c r="X981" s="142"/>
      <c r="Y981" s="142"/>
      <c r="Z981" s="142"/>
      <c r="AA981" s="142"/>
      <c r="AB981" s="142"/>
      <c r="AC981" s="142"/>
      <c r="AD981" s="142"/>
      <c r="AE981" s="142"/>
      <c r="AF981" s="142"/>
      <c r="AG981" s="142"/>
      <c r="AH981" s="142"/>
      <c r="AI981" s="142"/>
      <c r="AJ981" s="142"/>
      <c r="AK981" s="142"/>
      <c r="AL981" s="142"/>
      <c r="AM981" s="142"/>
      <c r="AN981" s="142"/>
      <c r="AO981" s="142"/>
      <c r="AP981" s="142"/>
      <c r="AQ981" s="142"/>
      <c r="AR981" s="142"/>
      <c r="AS981" s="142"/>
      <c r="AT981" s="142"/>
      <c r="AU981" s="142"/>
      <c r="AV981" s="142"/>
      <c r="AW981" s="142"/>
      <c r="AX981" s="142"/>
      <c r="AY981" s="142"/>
      <c r="AZ981" s="142"/>
      <c r="BA981" s="142"/>
      <c r="BB981" s="142"/>
      <c r="BC981" s="142"/>
      <c r="BD981" s="142"/>
      <c r="BE981" s="142"/>
      <c r="BF981" s="142"/>
      <c r="BG981" s="142"/>
      <c r="BH981" s="142"/>
      <c r="BI981" s="142"/>
      <c r="BJ981" s="142"/>
      <c r="BK981" s="142"/>
      <c r="BL981" s="142"/>
      <c r="BM981" s="142"/>
      <c r="BN981" s="142"/>
    </row>
    <row r="982" spans="18:66" s="2" customFormat="1" ht="12.75">
      <c r="R982" s="142"/>
      <c r="S982" s="142"/>
      <c r="T982" s="142"/>
      <c r="U982" s="142"/>
      <c r="V982" s="142"/>
      <c r="W982" s="142"/>
      <c r="X982" s="142"/>
      <c r="Y982" s="142"/>
      <c r="Z982" s="142"/>
      <c r="AA982" s="142"/>
      <c r="AB982" s="142"/>
      <c r="AC982" s="142"/>
      <c r="AD982" s="142"/>
      <c r="AE982" s="142"/>
      <c r="AF982" s="142"/>
      <c r="AG982" s="142"/>
      <c r="AH982" s="142"/>
      <c r="AI982" s="142"/>
      <c r="AJ982" s="142"/>
      <c r="AK982" s="142"/>
      <c r="AL982" s="142"/>
      <c r="AM982" s="142"/>
      <c r="AN982" s="142"/>
      <c r="AO982" s="142"/>
      <c r="AP982" s="142"/>
      <c r="AQ982" s="142"/>
      <c r="AR982" s="142"/>
      <c r="AS982" s="142"/>
      <c r="AT982" s="142"/>
      <c r="AU982" s="142"/>
      <c r="AV982" s="142"/>
      <c r="AW982" s="142"/>
      <c r="AX982" s="142"/>
      <c r="AY982" s="142"/>
      <c r="AZ982" s="142"/>
      <c r="BA982" s="142"/>
      <c r="BB982" s="142"/>
      <c r="BC982" s="142"/>
      <c r="BD982" s="142"/>
      <c r="BE982" s="142"/>
      <c r="BF982" s="142"/>
      <c r="BG982" s="142"/>
      <c r="BH982" s="142"/>
      <c r="BI982" s="142"/>
      <c r="BJ982" s="142"/>
      <c r="BK982" s="142"/>
      <c r="BL982" s="142"/>
      <c r="BM982" s="142"/>
      <c r="BN982" s="142"/>
    </row>
    <row r="983" spans="18:66" s="2" customFormat="1" ht="12.75">
      <c r="R983" s="142"/>
      <c r="S983" s="142"/>
      <c r="T983" s="142"/>
      <c r="U983" s="142"/>
      <c r="V983" s="142"/>
      <c r="W983" s="142"/>
      <c r="X983" s="142"/>
      <c r="Y983" s="142"/>
      <c r="Z983" s="142"/>
      <c r="AA983" s="142"/>
      <c r="AB983" s="142"/>
      <c r="AC983" s="142"/>
      <c r="AD983" s="142"/>
      <c r="AE983" s="142"/>
      <c r="AF983" s="142"/>
      <c r="AG983" s="142"/>
      <c r="AH983" s="142"/>
      <c r="AI983" s="142"/>
      <c r="AJ983" s="142"/>
      <c r="AK983" s="142"/>
      <c r="AL983" s="142"/>
      <c r="AM983" s="142"/>
      <c r="AN983" s="142"/>
      <c r="AO983" s="142"/>
      <c r="AP983" s="142"/>
      <c r="AQ983" s="142"/>
      <c r="AR983" s="142"/>
      <c r="AS983" s="142"/>
      <c r="AT983" s="142"/>
      <c r="AU983" s="142"/>
      <c r="AV983" s="142"/>
      <c r="AW983" s="142"/>
      <c r="AX983" s="142"/>
      <c r="AY983" s="142"/>
      <c r="AZ983" s="142"/>
      <c r="BA983" s="142"/>
      <c r="BB983" s="142"/>
      <c r="BC983" s="142"/>
      <c r="BD983" s="142"/>
      <c r="BE983" s="142"/>
      <c r="BF983" s="142"/>
      <c r="BG983" s="142"/>
      <c r="BH983" s="142"/>
      <c r="BI983" s="142"/>
      <c r="BJ983" s="142"/>
      <c r="BK983" s="142"/>
      <c r="BL983" s="142"/>
      <c r="BM983" s="142"/>
      <c r="BN983" s="142"/>
    </row>
    <row r="984" spans="18:66" s="2" customFormat="1" ht="12.75">
      <c r="R984" s="142"/>
      <c r="S984" s="142"/>
      <c r="T984" s="142"/>
      <c r="U984" s="142"/>
      <c r="V984" s="142"/>
      <c r="W984" s="142"/>
      <c r="X984" s="142"/>
      <c r="Y984" s="142"/>
      <c r="Z984" s="142"/>
      <c r="AA984" s="142"/>
      <c r="AB984" s="142"/>
      <c r="AC984" s="142"/>
      <c r="AD984" s="142"/>
      <c r="AE984" s="142"/>
      <c r="AF984" s="142"/>
      <c r="AG984" s="142"/>
      <c r="AH984" s="142"/>
      <c r="AI984" s="142"/>
      <c r="AJ984" s="142"/>
      <c r="AK984" s="142"/>
      <c r="AL984" s="142"/>
      <c r="AM984" s="142"/>
      <c r="AN984" s="142"/>
      <c r="AO984" s="142"/>
      <c r="AP984" s="142"/>
      <c r="AQ984" s="142"/>
      <c r="AR984" s="142"/>
      <c r="AS984" s="142"/>
      <c r="AT984" s="142"/>
      <c r="AU984" s="142"/>
      <c r="AV984" s="142"/>
      <c r="AW984" s="142"/>
      <c r="AX984" s="142"/>
      <c r="AY984" s="142"/>
      <c r="AZ984" s="142"/>
      <c r="BA984" s="142"/>
      <c r="BB984" s="142"/>
      <c r="BC984" s="142"/>
      <c r="BD984" s="142"/>
      <c r="BE984" s="142"/>
      <c r="BF984" s="142"/>
      <c r="BG984" s="142"/>
      <c r="BH984" s="142"/>
      <c r="BI984" s="142"/>
      <c r="BJ984" s="142"/>
      <c r="BK984" s="142"/>
      <c r="BL984" s="142"/>
      <c r="BM984" s="142"/>
      <c r="BN984" s="142"/>
    </row>
    <row r="985" spans="18:66" s="2" customFormat="1" ht="12.75">
      <c r="R985" s="142"/>
      <c r="S985" s="142"/>
      <c r="T985" s="142"/>
      <c r="U985" s="142"/>
      <c r="V985" s="142"/>
      <c r="W985" s="142"/>
      <c r="X985" s="142"/>
      <c r="Y985" s="142"/>
      <c r="Z985" s="142"/>
      <c r="AA985" s="142"/>
      <c r="AB985" s="142"/>
      <c r="AC985" s="142"/>
      <c r="AD985" s="142"/>
      <c r="AE985" s="142"/>
      <c r="AF985" s="142"/>
      <c r="AG985" s="142"/>
      <c r="AH985" s="142"/>
      <c r="AI985" s="142"/>
      <c r="AJ985" s="142"/>
      <c r="AK985" s="142"/>
      <c r="AL985" s="142"/>
      <c r="AM985" s="142"/>
      <c r="AN985" s="142"/>
      <c r="AO985" s="142"/>
      <c r="AP985" s="142"/>
      <c r="AQ985" s="142"/>
      <c r="AR985" s="142"/>
      <c r="AS985" s="142"/>
      <c r="AT985" s="142"/>
      <c r="AU985" s="142"/>
      <c r="AV985" s="142"/>
      <c r="AW985" s="142"/>
      <c r="AX985" s="142"/>
      <c r="AY985" s="142"/>
      <c r="AZ985" s="142"/>
      <c r="BA985" s="142"/>
      <c r="BB985" s="142"/>
      <c r="BC985" s="142"/>
      <c r="BD985" s="142"/>
      <c r="BE985" s="142"/>
      <c r="BF985" s="142"/>
      <c r="BG985" s="142"/>
      <c r="BH985" s="142"/>
      <c r="BI985" s="142"/>
      <c r="BJ985" s="142"/>
      <c r="BK985" s="142"/>
      <c r="BL985" s="142"/>
      <c r="BM985" s="142"/>
      <c r="BN985" s="142"/>
    </row>
    <row r="986" spans="18:66" s="2" customFormat="1" ht="12.75">
      <c r="R986" s="142"/>
      <c r="S986" s="142"/>
      <c r="T986" s="142"/>
      <c r="U986" s="142"/>
      <c r="V986" s="142"/>
      <c r="W986" s="142"/>
      <c r="X986" s="142"/>
      <c r="Y986" s="142"/>
      <c r="Z986" s="142"/>
      <c r="AA986" s="142"/>
      <c r="AB986" s="142"/>
      <c r="AC986" s="142"/>
      <c r="AD986" s="142"/>
      <c r="AE986" s="142"/>
      <c r="AF986" s="142"/>
      <c r="AG986" s="142"/>
      <c r="AH986" s="142"/>
      <c r="AI986" s="142"/>
      <c r="AJ986" s="142"/>
      <c r="AK986" s="142"/>
      <c r="AL986" s="142"/>
      <c r="AM986" s="142"/>
      <c r="AN986" s="142"/>
      <c r="AO986" s="142"/>
      <c r="AP986" s="142"/>
      <c r="AQ986" s="142"/>
      <c r="AR986" s="142"/>
      <c r="AS986" s="142"/>
      <c r="AT986" s="142"/>
      <c r="AU986" s="142"/>
      <c r="AV986" s="142"/>
      <c r="AW986" s="142"/>
      <c r="AX986" s="142"/>
      <c r="AY986" s="142"/>
      <c r="AZ986" s="142"/>
      <c r="BA986" s="142"/>
      <c r="BB986" s="142"/>
      <c r="BC986" s="142"/>
      <c r="BD986" s="142"/>
      <c r="BE986" s="142"/>
      <c r="BF986" s="142"/>
      <c r="BG986" s="142"/>
      <c r="BH986" s="142"/>
      <c r="BI986" s="142"/>
      <c r="BJ986" s="142"/>
      <c r="BK986" s="142"/>
      <c r="BL986" s="142"/>
      <c r="BM986" s="142"/>
      <c r="BN986" s="142"/>
    </row>
    <row r="987" spans="18:66" s="2" customFormat="1" ht="12.75">
      <c r="R987" s="142"/>
      <c r="S987" s="142"/>
      <c r="T987" s="142"/>
      <c r="U987" s="142"/>
      <c r="V987" s="142"/>
      <c r="W987" s="142"/>
      <c r="X987" s="142"/>
      <c r="Y987" s="142"/>
      <c r="Z987" s="142"/>
      <c r="AA987" s="142"/>
      <c r="AB987" s="142"/>
      <c r="AC987" s="142"/>
      <c r="AD987" s="142"/>
      <c r="AE987" s="142"/>
      <c r="AF987" s="142"/>
      <c r="AG987" s="142"/>
      <c r="AH987" s="142"/>
      <c r="AI987" s="142"/>
      <c r="AJ987" s="142"/>
      <c r="AK987" s="142"/>
      <c r="AL987" s="142"/>
      <c r="AM987" s="142"/>
      <c r="AN987" s="142"/>
      <c r="AO987" s="142"/>
      <c r="AP987" s="142"/>
      <c r="AQ987" s="142"/>
      <c r="AR987" s="142"/>
      <c r="AS987" s="142"/>
      <c r="AT987" s="142"/>
      <c r="AU987" s="142"/>
      <c r="AV987" s="142"/>
      <c r="AW987" s="142"/>
      <c r="AX987" s="142"/>
      <c r="AY987" s="142"/>
      <c r="AZ987" s="142"/>
      <c r="BA987" s="142"/>
      <c r="BB987" s="142"/>
      <c r="BC987" s="142"/>
      <c r="BD987" s="142"/>
      <c r="BE987" s="142"/>
      <c r="BF987" s="142"/>
      <c r="BG987" s="142"/>
      <c r="BH987" s="142"/>
      <c r="BI987" s="142"/>
      <c r="BJ987" s="142"/>
      <c r="BK987" s="142"/>
      <c r="BL987" s="142"/>
      <c r="BM987" s="142"/>
      <c r="BN987" s="142"/>
    </row>
    <row r="988" spans="18:66" s="2" customFormat="1" ht="12.75">
      <c r="R988" s="142"/>
      <c r="S988" s="142"/>
      <c r="T988" s="142"/>
      <c r="U988" s="142"/>
      <c r="V988" s="142"/>
      <c r="W988" s="142"/>
      <c r="X988" s="142"/>
      <c r="Y988" s="142"/>
      <c r="Z988" s="142"/>
      <c r="AA988" s="142"/>
      <c r="AB988" s="142"/>
      <c r="AC988" s="142"/>
      <c r="AD988" s="142"/>
      <c r="AE988" s="142"/>
      <c r="AF988" s="142"/>
      <c r="AG988" s="142"/>
      <c r="AH988" s="142"/>
      <c r="AI988" s="142"/>
      <c r="AJ988" s="142"/>
      <c r="AK988" s="142"/>
      <c r="AL988" s="142"/>
      <c r="AM988" s="142"/>
      <c r="AN988" s="142"/>
      <c r="AO988" s="142"/>
      <c r="AP988" s="142"/>
      <c r="AQ988" s="142"/>
      <c r="AR988" s="142"/>
      <c r="AS988" s="142"/>
      <c r="AT988" s="142"/>
      <c r="AU988" s="142"/>
      <c r="AV988" s="142"/>
      <c r="AW988" s="142"/>
      <c r="AX988" s="142"/>
      <c r="AY988" s="142"/>
      <c r="AZ988" s="142"/>
      <c r="BA988" s="142"/>
      <c r="BB988" s="142"/>
      <c r="BC988" s="142"/>
      <c r="BD988" s="142"/>
      <c r="BE988" s="142"/>
      <c r="BF988" s="142"/>
      <c r="BG988" s="142"/>
      <c r="BH988" s="142"/>
      <c r="BI988" s="142"/>
      <c r="BJ988" s="142"/>
      <c r="BK988" s="142"/>
      <c r="BL988" s="142"/>
      <c r="BM988" s="142"/>
      <c r="BN988" s="142"/>
    </row>
    <row r="989" spans="18:66" s="2" customFormat="1" ht="12.75">
      <c r="R989" s="142"/>
      <c r="S989" s="142"/>
      <c r="T989" s="142"/>
      <c r="U989" s="142"/>
      <c r="V989" s="142"/>
      <c r="W989" s="142"/>
      <c r="X989" s="142"/>
      <c r="Y989" s="142"/>
      <c r="Z989" s="142"/>
      <c r="AA989" s="142"/>
      <c r="AB989" s="142"/>
      <c r="AC989" s="142"/>
      <c r="AD989" s="142"/>
      <c r="AE989" s="142"/>
      <c r="AF989" s="142"/>
      <c r="AG989" s="142"/>
      <c r="AH989" s="142"/>
      <c r="AI989" s="142"/>
      <c r="AJ989" s="142"/>
      <c r="AK989" s="142"/>
      <c r="AL989" s="142"/>
      <c r="AM989" s="142"/>
      <c r="AN989" s="142"/>
      <c r="AO989" s="142"/>
      <c r="AP989" s="142"/>
      <c r="AQ989" s="142"/>
      <c r="AR989" s="142"/>
      <c r="AS989" s="142"/>
      <c r="AT989" s="142"/>
      <c r="AU989" s="142"/>
      <c r="AV989" s="142"/>
      <c r="AW989" s="142"/>
      <c r="AX989" s="142"/>
      <c r="AY989" s="142"/>
      <c r="AZ989" s="142"/>
      <c r="BA989" s="142"/>
      <c r="BB989" s="142"/>
      <c r="BC989" s="142"/>
      <c r="BD989" s="142"/>
      <c r="BE989" s="142"/>
      <c r="BF989" s="142"/>
      <c r="BG989" s="142"/>
      <c r="BH989" s="142"/>
      <c r="BI989" s="142"/>
      <c r="BJ989" s="142"/>
      <c r="BK989" s="142"/>
      <c r="BL989" s="142"/>
      <c r="BM989" s="142"/>
      <c r="BN989" s="142"/>
    </row>
    <row r="990" spans="18:66" s="2" customFormat="1" ht="12.75">
      <c r="R990" s="142"/>
      <c r="S990" s="142"/>
      <c r="T990" s="142"/>
      <c r="U990" s="142"/>
      <c r="V990" s="142"/>
      <c r="W990" s="142"/>
      <c r="X990" s="142"/>
      <c r="Y990" s="142"/>
      <c r="Z990" s="142"/>
      <c r="AA990" s="142"/>
      <c r="AB990" s="142"/>
      <c r="AC990" s="142"/>
      <c r="AD990" s="142"/>
      <c r="AE990" s="142"/>
      <c r="AF990" s="142"/>
      <c r="AG990" s="142"/>
      <c r="AH990" s="142"/>
      <c r="AI990" s="142"/>
      <c r="AJ990" s="142"/>
      <c r="AK990" s="142"/>
      <c r="AL990" s="142"/>
      <c r="AM990" s="142"/>
      <c r="AN990" s="142"/>
      <c r="AO990" s="142"/>
      <c r="AP990" s="142"/>
      <c r="AQ990" s="142"/>
      <c r="AR990" s="142"/>
      <c r="AS990" s="142"/>
      <c r="AT990" s="142"/>
      <c r="AU990" s="142"/>
      <c r="AV990" s="142"/>
      <c r="AW990" s="142"/>
      <c r="AX990" s="142"/>
      <c r="AY990" s="142"/>
      <c r="AZ990" s="142"/>
      <c r="BA990" s="142"/>
      <c r="BB990" s="142"/>
      <c r="BC990" s="142"/>
      <c r="BD990" s="142"/>
      <c r="BE990" s="142"/>
      <c r="BF990" s="142"/>
      <c r="BG990" s="142"/>
      <c r="BH990" s="142"/>
      <c r="BI990" s="142"/>
      <c r="BJ990" s="142"/>
      <c r="BK990" s="142"/>
      <c r="BL990" s="142"/>
      <c r="BM990" s="142"/>
      <c r="BN990" s="142"/>
    </row>
    <row r="991" spans="18:66" s="2" customFormat="1" ht="12.75">
      <c r="R991" s="142"/>
      <c r="S991" s="142"/>
      <c r="T991" s="142"/>
      <c r="U991" s="142"/>
      <c r="V991" s="142"/>
      <c r="W991" s="142"/>
      <c r="X991" s="142"/>
      <c r="Y991" s="142"/>
      <c r="Z991" s="142"/>
      <c r="AA991" s="142"/>
      <c r="AB991" s="142"/>
      <c r="AC991" s="142"/>
      <c r="AD991" s="142"/>
      <c r="AE991" s="142"/>
      <c r="AF991" s="142"/>
      <c r="AG991" s="142"/>
      <c r="AH991" s="142"/>
      <c r="AI991" s="142"/>
      <c r="AJ991" s="142"/>
      <c r="AK991" s="142"/>
      <c r="AL991" s="142"/>
      <c r="AM991" s="142"/>
      <c r="AN991" s="142"/>
      <c r="AO991" s="142"/>
      <c r="AP991" s="142"/>
      <c r="AQ991" s="142"/>
      <c r="AR991" s="142"/>
      <c r="AS991" s="142"/>
      <c r="AT991" s="142"/>
      <c r="AU991" s="142"/>
      <c r="AV991" s="142"/>
      <c r="AW991" s="142"/>
      <c r="AX991" s="142"/>
      <c r="AY991" s="142"/>
      <c r="AZ991" s="142"/>
      <c r="BA991" s="142"/>
      <c r="BB991" s="142"/>
      <c r="BC991" s="142"/>
      <c r="BD991" s="142"/>
      <c r="BE991" s="142"/>
      <c r="BF991" s="142"/>
      <c r="BG991" s="142"/>
      <c r="BH991" s="142"/>
      <c r="BI991" s="142"/>
      <c r="BJ991" s="142"/>
      <c r="BK991" s="142"/>
      <c r="BL991" s="142"/>
      <c r="BM991" s="142"/>
      <c r="BN991" s="142"/>
    </row>
    <row r="992" spans="18:66" s="2" customFormat="1" ht="12.75">
      <c r="R992" s="142"/>
      <c r="S992" s="142"/>
      <c r="T992" s="142"/>
      <c r="U992" s="142"/>
      <c r="V992" s="142"/>
      <c r="W992" s="142"/>
      <c r="X992" s="142"/>
      <c r="Y992" s="142"/>
      <c r="Z992" s="142"/>
      <c r="AA992" s="142"/>
      <c r="AB992" s="142"/>
      <c r="AC992" s="142"/>
      <c r="AD992" s="142"/>
      <c r="AE992" s="142"/>
      <c r="AF992" s="142"/>
      <c r="AG992" s="142"/>
      <c r="AH992" s="142"/>
      <c r="AI992" s="142"/>
      <c r="AJ992" s="142"/>
      <c r="AK992" s="142"/>
      <c r="AL992" s="142"/>
      <c r="AM992" s="142"/>
      <c r="AN992" s="142"/>
      <c r="AO992" s="142"/>
      <c r="AP992" s="142"/>
      <c r="AQ992" s="142"/>
      <c r="AR992" s="142"/>
      <c r="AS992" s="142"/>
      <c r="AT992" s="142"/>
      <c r="AU992" s="142"/>
      <c r="AV992" s="142"/>
      <c r="AW992" s="142"/>
      <c r="AX992" s="142"/>
      <c r="AY992" s="142"/>
      <c r="AZ992" s="142"/>
      <c r="BA992" s="142"/>
      <c r="BB992" s="142"/>
      <c r="BC992" s="142"/>
      <c r="BD992" s="142"/>
      <c r="BE992" s="142"/>
      <c r="BF992" s="142"/>
      <c r="BG992" s="142"/>
      <c r="BH992" s="142"/>
      <c r="BI992" s="142"/>
      <c r="BJ992" s="142"/>
      <c r="BK992" s="142"/>
      <c r="BL992" s="142"/>
      <c r="BM992" s="142"/>
      <c r="BN992" s="142"/>
    </row>
    <row r="993" spans="18:66" s="2" customFormat="1" ht="12.75">
      <c r="R993" s="142"/>
      <c r="S993" s="142"/>
      <c r="T993" s="142"/>
      <c r="U993" s="142"/>
      <c r="V993" s="142"/>
      <c r="W993" s="142"/>
      <c r="X993" s="142"/>
      <c r="Y993" s="142"/>
      <c r="Z993" s="142"/>
      <c r="AA993" s="142"/>
      <c r="AB993" s="142"/>
      <c r="AC993" s="142"/>
      <c r="AD993" s="142"/>
      <c r="AE993" s="142"/>
      <c r="AF993" s="142"/>
      <c r="AG993" s="142"/>
      <c r="AH993" s="142"/>
      <c r="AI993" s="142"/>
      <c r="AJ993" s="142"/>
      <c r="AK993" s="142"/>
      <c r="AL993" s="142"/>
      <c r="AM993" s="142"/>
      <c r="AN993" s="142"/>
      <c r="AO993" s="142"/>
      <c r="AP993" s="142"/>
      <c r="AQ993" s="142"/>
      <c r="AR993" s="142"/>
      <c r="AS993" s="142"/>
      <c r="AT993" s="142"/>
      <c r="AU993" s="142"/>
      <c r="AV993" s="142"/>
      <c r="AW993" s="142"/>
      <c r="AX993" s="142"/>
      <c r="AY993" s="142"/>
      <c r="AZ993" s="142"/>
      <c r="BA993" s="142"/>
      <c r="BB993" s="142"/>
      <c r="BC993" s="142"/>
      <c r="BD993" s="142"/>
      <c r="BE993" s="142"/>
      <c r="BF993" s="142"/>
      <c r="BG993" s="142"/>
      <c r="BH993" s="142"/>
      <c r="BI993" s="142"/>
      <c r="BJ993" s="142"/>
      <c r="BK993" s="142"/>
      <c r="BL993" s="142"/>
      <c r="BM993" s="142"/>
      <c r="BN993" s="142"/>
    </row>
    <row r="994" spans="18:66" s="2" customFormat="1" ht="12.75">
      <c r="R994" s="142"/>
      <c r="S994" s="142"/>
      <c r="T994" s="142"/>
      <c r="U994" s="142"/>
      <c r="V994" s="142"/>
      <c r="W994" s="142"/>
      <c r="X994" s="142"/>
      <c r="Y994" s="142"/>
      <c r="Z994" s="142"/>
      <c r="AA994" s="142"/>
      <c r="AB994" s="142"/>
      <c r="AC994" s="142"/>
      <c r="AD994" s="142"/>
      <c r="AE994" s="142"/>
      <c r="AF994" s="142"/>
      <c r="AG994" s="142"/>
      <c r="AH994" s="142"/>
      <c r="AI994" s="142"/>
      <c r="AJ994" s="142"/>
      <c r="AK994" s="142"/>
      <c r="AL994" s="142"/>
      <c r="AM994" s="142"/>
      <c r="AN994" s="142"/>
      <c r="AO994" s="142"/>
      <c r="AP994" s="142"/>
      <c r="AQ994" s="142"/>
      <c r="AR994" s="142"/>
      <c r="AS994" s="142"/>
      <c r="AT994" s="142"/>
      <c r="AU994" s="142"/>
      <c r="AV994" s="142"/>
      <c r="AW994" s="142"/>
      <c r="AX994" s="142"/>
      <c r="AY994" s="142"/>
      <c r="AZ994" s="142"/>
      <c r="BA994" s="142"/>
      <c r="BB994" s="142"/>
      <c r="BC994" s="142"/>
      <c r="BD994" s="142"/>
      <c r="BE994" s="142"/>
      <c r="BF994" s="142"/>
      <c r="BG994" s="142"/>
      <c r="BH994" s="142"/>
      <c r="BI994" s="142"/>
      <c r="BJ994" s="142"/>
      <c r="BK994" s="142"/>
      <c r="BL994" s="142"/>
      <c r="BM994" s="142"/>
      <c r="BN994" s="142"/>
    </row>
    <row r="995" spans="18:66" s="2" customFormat="1" ht="12.75">
      <c r="R995" s="142"/>
      <c r="S995" s="142"/>
      <c r="T995" s="142"/>
      <c r="U995" s="142"/>
      <c r="V995" s="142"/>
      <c r="W995" s="142"/>
      <c r="X995" s="142"/>
      <c r="Y995" s="142"/>
      <c r="Z995" s="142"/>
      <c r="AA995" s="142"/>
      <c r="AB995" s="142"/>
      <c r="AC995" s="142"/>
      <c r="AD995" s="142"/>
      <c r="AE995" s="142"/>
      <c r="AF995" s="142"/>
      <c r="AG995" s="142"/>
      <c r="AH995" s="142"/>
      <c r="AI995" s="142"/>
      <c r="AJ995" s="142"/>
      <c r="AK995" s="142"/>
      <c r="AL995" s="142"/>
      <c r="AM995" s="142"/>
      <c r="AN995" s="142"/>
      <c r="AO995" s="142"/>
      <c r="AP995" s="142"/>
      <c r="AQ995" s="142"/>
      <c r="AR995" s="142"/>
      <c r="AS995" s="142"/>
      <c r="AT995" s="142"/>
      <c r="AU995" s="142"/>
      <c r="AV995" s="142"/>
      <c r="AW995" s="142"/>
      <c r="AX995" s="142"/>
      <c r="AY995" s="142"/>
      <c r="AZ995" s="142"/>
      <c r="BA995" s="142"/>
      <c r="BB995" s="142"/>
      <c r="BC995" s="142"/>
      <c r="BD995" s="142"/>
      <c r="BE995" s="142"/>
      <c r="BF995" s="142"/>
      <c r="BG995" s="142"/>
      <c r="BH995" s="142"/>
      <c r="BI995" s="142"/>
      <c r="BJ995" s="142"/>
      <c r="BK995" s="142"/>
      <c r="BL995" s="142"/>
      <c r="BM995" s="142"/>
      <c r="BN995" s="142"/>
    </row>
    <row r="996" spans="18:66" s="2" customFormat="1" ht="12.75">
      <c r="R996" s="142"/>
      <c r="S996" s="142"/>
      <c r="T996" s="142"/>
      <c r="U996" s="142"/>
      <c r="V996" s="142"/>
      <c r="W996" s="142"/>
      <c r="X996" s="142"/>
      <c r="Y996" s="142"/>
      <c r="Z996" s="142"/>
      <c r="AA996" s="142"/>
      <c r="AB996" s="142"/>
      <c r="AC996" s="142"/>
      <c r="AD996" s="142"/>
      <c r="AE996" s="142"/>
      <c r="AF996" s="142"/>
      <c r="AG996" s="142"/>
      <c r="AH996" s="142"/>
      <c r="AI996" s="142"/>
      <c r="AJ996" s="142"/>
      <c r="AK996" s="142"/>
      <c r="AL996" s="142"/>
      <c r="AM996" s="142"/>
      <c r="AN996" s="142"/>
      <c r="AO996" s="142"/>
      <c r="AP996" s="142"/>
      <c r="AQ996" s="142"/>
      <c r="AR996" s="142"/>
      <c r="AS996" s="142"/>
      <c r="AT996" s="142"/>
      <c r="AU996" s="142"/>
      <c r="AV996" s="142"/>
      <c r="AW996" s="142"/>
      <c r="AX996" s="142"/>
      <c r="AY996" s="142"/>
      <c r="AZ996" s="142"/>
      <c r="BA996" s="142"/>
      <c r="BB996" s="142"/>
      <c r="BC996" s="142"/>
      <c r="BD996" s="142"/>
      <c r="BE996" s="142"/>
      <c r="BF996" s="142"/>
      <c r="BG996" s="142"/>
      <c r="BH996" s="142"/>
      <c r="BI996" s="142"/>
      <c r="BJ996" s="142"/>
      <c r="BK996" s="142"/>
      <c r="BL996" s="142"/>
      <c r="BM996" s="142"/>
      <c r="BN996" s="142"/>
    </row>
    <row r="997" spans="18:66" s="2" customFormat="1" ht="12.75">
      <c r="R997" s="142"/>
      <c r="S997" s="142"/>
      <c r="T997" s="142"/>
      <c r="U997" s="142"/>
      <c r="V997" s="142"/>
      <c r="W997" s="142"/>
      <c r="X997" s="142"/>
      <c r="Y997" s="142"/>
      <c r="Z997" s="142"/>
      <c r="AA997" s="142"/>
      <c r="AB997" s="142"/>
      <c r="AC997" s="142"/>
      <c r="AD997" s="142"/>
      <c r="AE997" s="142"/>
      <c r="AF997" s="142"/>
      <c r="AG997" s="142"/>
      <c r="AH997" s="142"/>
      <c r="AI997" s="142"/>
      <c r="AJ997" s="142"/>
      <c r="AK997" s="142"/>
      <c r="AL997" s="142"/>
      <c r="AM997" s="142"/>
      <c r="AN997" s="142"/>
      <c r="AO997" s="142"/>
      <c r="AP997" s="142"/>
      <c r="AQ997" s="142"/>
      <c r="AR997" s="142"/>
      <c r="AS997" s="142"/>
      <c r="AT997" s="142"/>
      <c r="AU997" s="142"/>
      <c r="AV997" s="142"/>
      <c r="AW997" s="142"/>
      <c r="AX997" s="142"/>
      <c r="AY997" s="142"/>
      <c r="AZ997" s="142"/>
      <c r="BA997" s="142"/>
      <c r="BB997" s="142"/>
      <c r="BC997" s="142"/>
      <c r="BD997" s="142"/>
      <c r="BE997" s="142"/>
      <c r="BF997" s="142"/>
      <c r="BG997" s="142"/>
      <c r="BH997" s="142"/>
      <c r="BI997" s="142"/>
      <c r="BJ997" s="142"/>
      <c r="BK997" s="142"/>
      <c r="BL997" s="142"/>
      <c r="BM997" s="142"/>
      <c r="BN997" s="142"/>
    </row>
    <row r="998" spans="18:66" s="2" customFormat="1" ht="12.75">
      <c r="R998" s="142"/>
      <c r="S998" s="142"/>
      <c r="T998" s="142"/>
      <c r="U998" s="142"/>
      <c r="V998" s="142"/>
      <c r="W998" s="142"/>
      <c r="X998" s="142"/>
      <c r="Y998" s="142"/>
      <c r="Z998" s="142"/>
      <c r="AA998" s="142"/>
      <c r="AB998" s="142"/>
      <c r="AC998" s="142"/>
      <c r="AD998" s="142"/>
      <c r="AE998" s="142"/>
      <c r="AF998" s="142"/>
      <c r="AG998" s="142"/>
      <c r="AH998" s="142"/>
      <c r="AI998" s="142"/>
      <c r="AJ998" s="142"/>
      <c r="AK998" s="142"/>
      <c r="AL998" s="142"/>
      <c r="AM998" s="142"/>
      <c r="AN998" s="142"/>
      <c r="AO998" s="142"/>
      <c r="AP998" s="142"/>
      <c r="AQ998" s="142"/>
      <c r="AR998" s="142"/>
      <c r="AS998" s="142"/>
      <c r="AT998" s="142"/>
      <c r="AU998" s="142"/>
      <c r="AV998" s="142"/>
      <c r="AW998" s="142"/>
      <c r="AX998" s="142"/>
      <c r="AY998" s="142"/>
      <c r="AZ998" s="142"/>
      <c r="BA998" s="142"/>
      <c r="BB998" s="142"/>
      <c r="BC998" s="142"/>
      <c r="BD998" s="142"/>
      <c r="BE998" s="142"/>
      <c r="BF998" s="142"/>
      <c r="BG998" s="142"/>
      <c r="BH998" s="142"/>
      <c r="BI998" s="142"/>
      <c r="BJ998" s="142"/>
      <c r="BK998" s="142"/>
      <c r="BL998" s="142"/>
      <c r="BM998" s="142"/>
      <c r="BN998" s="142"/>
    </row>
    <row r="999" spans="18:66" s="2" customFormat="1" ht="12.75">
      <c r="R999" s="142"/>
      <c r="S999" s="142"/>
      <c r="T999" s="142"/>
      <c r="U999" s="142"/>
      <c r="V999" s="142"/>
      <c r="W999" s="142"/>
      <c r="X999" s="142"/>
      <c r="Y999" s="142"/>
      <c r="Z999" s="142"/>
      <c r="AA999" s="142"/>
      <c r="AB999" s="142"/>
      <c r="AC999" s="142"/>
      <c r="AD999" s="142"/>
      <c r="AE999" s="142"/>
      <c r="AF999" s="142"/>
      <c r="AG999" s="142"/>
      <c r="AH999" s="142"/>
      <c r="AI999" s="142"/>
      <c r="AJ999" s="142"/>
      <c r="AK999" s="142"/>
      <c r="AL999" s="142"/>
      <c r="AM999" s="142"/>
      <c r="AN999" s="142"/>
      <c r="AO999" s="142"/>
      <c r="AP999" s="142"/>
      <c r="AQ999" s="142"/>
      <c r="AR999" s="142"/>
      <c r="AS999" s="142"/>
      <c r="AT999" s="142"/>
      <c r="AU999" s="142"/>
      <c r="AV999" s="142"/>
      <c r="AW999" s="142"/>
      <c r="AX999" s="142"/>
      <c r="AY999" s="142"/>
      <c r="AZ999" s="142"/>
      <c r="BA999" s="142"/>
      <c r="BB999" s="142"/>
      <c r="BC999" s="142"/>
      <c r="BD999" s="142"/>
      <c r="BE999" s="142"/>
      <c r="BF999" s="142"/>
      <c r="BG999" s="142"/>
      <c r="BH999" s="142"/>
      <c r="BI999" s="142"/>
      <c r="BJ999" s="142"/>
      <c r="BK999" s="142"/>
      <c r="BL999" s="142"/>
      <c r="BM999" s="142"/>
      <c r="BN999" s="142"/>
    </row>
    <row r="1000" spans="18:66" s="2" customFormat="1" ht="12.75">
      <c r="R1000" s="142"/>
      <c r="S1000" s="142"/>
      <c r="T1000" s="142"/>
      <c r="U1000" s="142"/>
      <c r="V1000" s="142"/>
      <c r="W1000" s="142"/>
      <c r="X1000" s="142"/>
      <c r="Y1000" s="142"/>
      <c r="Z1000" s="142"/>
      <c r="AA1000" s="142"/>
      <c r="AB1000" s="142"/>
      <c r="AC1000" s="142"/>
      <c r="AD1000" s="142"/>
      <c r="AE1000" s="142"/>
      <c r="AF1000" s="142"/>
      <c r="AG1000" s="142"/>
      <c r="AH1000" s="142"/>
      <c r="AI1000" s="142"/>
      <c r="AJ1000" s="142"/>
      <c r="AK1000" s="142"/>
      <c r="AL1000" s="142"/>
      <c r="AM1000" s="142"/>
      <c r="AN1000" s="142"/>
      <c r="AO1000" s="142"/>
      <c r="AP1000" s="142"/>
      <c r="AQ1000" s="142"/>
      <c r="AR1000" s="142"/>
      <c r="AS1000" s="142"/>
      <c r="AT1000" s="142"/>
      <c r="AU1000" s="142"/>
      <c r="AV1000" s="142"/>
      <c r="AW1000" s="142"/>
      <c r="AX1000" s="142"/>
      <c r="AY1000" s="142"/>
      <c r="AZ1000" s="142"/>
      <c r="BA1000" s="142"/>
      <c r="BB1000" s="142"/>
      <c r="BC1000" s="142"/>
      <c r="BD1000" s="142"/>
      <c r="BE1000" s="142"/>
      <c r="BF1000" s="142"/>
      <c r="BG1000" s="142"/>
      <c r="BH1000" s="142"/>
      <c r="BI1000" s="142"/>
      <c r="BJ1000" s="142"/>
      <c r="BK1000" s="142"/>
      <c r="BL1000" s="142"/>
      <c r="BM1000" s="142"/>
      <c r="BN1000" s="142"/>
    </row>
    <row r="1001" spans="18:66" s="2" customFormat="1" ht="12.75">
      <c r="R1001" s="142"/>
      <c r="S1001" s="142"/>
      <c r="T1001" s="142"/>
      <c r="U1001" s="142"/>
      <c r="V1001" s="142"/>
      <c r="W1001" s="142"/>
      <c r="X1001" s="142"/>
      <c r="Y1001" s="142"/>
      <c r="Z1001" s="142"/>
      <c r="AA1001" s="142"/>
      <c r="AB1001" s="142"/>
      <c r="AC1001" s="142"/>
      <c r="AD1001" s="142"/>
      <c r="AE1001" s="142"/>
      <c r="AF1001" s="142"/>
      <c r="AG1001" s="142"/>
      <c r="AH1001" s="142"/>
      <c r="AI1001" s="142"/>
      <c r="AJ1001" s="142"/>
      <c r="AK1001" s="142"/>
      <c r="AL1001" s="142"/>
      <c r="AM1001" s="142"/>
      <c r="AN1001" s="142"/>
      <c r="AO1001" s="142"/>
      <c r="AP1001" s="142"/>
      <c r="AQ1001" s="142"/>
      <c r="AR1001" s="142"/>
      <c r="AS1001" s="142"/>
      <c r="AT1001" s="142"/>
      <c r="AU1001" s="142"/>
      <c r="AV1001" s="142"/>
      <c r="AW1001" s="142"/>
      <c r="AX1001" s="142"/>
      <c r="AY1001" s="142"/>
      <c r="AZ1001" s="142"/>
      <c r="BA1001" s="142"/>
      <c r="BB1001" s="142"/>
      <c r="BC1001" s="142"/>
      <c r="BD1001" s="142"/>
      <c r="BE1001" s="142"/>
      <c r="BF1001" s="142"/>
      <c r="BG1001" s="142"/>
      <c r="BH1001" s="142"/>
      <c r="BI1001" s="142"/>
      <c r="BJ1001" s="142"/>
      <c r="BK1001" s="142"/>
      <c r="BL1001" s="142"/>
      <c r="BM1001" s="142"/>
      <c r="BN1001" s="142"/>
    </row>
    <row r="1002" spans="18:66" s="2" customFormat="1" ht="12.75">
      <c r="R1002" s="142"/>
      <c r="S1002" s="142"/>
      <c r="T1002" s="142"/>
      <c r="U1002" s="142"/>
      <c r="V1002" s="142"/>
      <c r="W1002" s="142"/>
      <c r="X1002" s="142"/>
      <c r="Y1002" s="142"/>
      <c r="Z1002" s="142"/>
      <c r="AA1002" s="142"/>
      <c r="AB1002" s="142"/>
      <c r="AC1002" s="142"/>
      <c r="AD1002" s="142"/>
      <c r="AE1002" s="142"/>
      <c r="AF1002" s="142"/>
      <c r="AG1002" s="142"/>
      <c r="AH1002" s="142"/>
      <c r="AI1002" s="142"/>
      <c r="AJ1002" s="142"/>
      <c r="AK1002" s="142"/>
      <c r="AL1002" s="142"/>
      <c r="AM1002" s="142"/>
      <c r="AN1002" s="142"/>
      <c r="AO1002" s="142"/>
      <c r="AP1002" s="142"/>
      <c r="AQ1002" s="142"/>
      <c r="AR1002" s="142"/>
      <c r="AS1002" s="142"/>
      <c r="AT1002" s="142"/>
      <c r="AU1002" s="142"/>
      <c r="AV1002" s="142"/>
      <c r="AW1002" s="142"/>
      <c r="AX1002" s="142"/>
      <c r="AY1002" s="142"/>
      <c r="AZ1002" s="142"/>
      <c r="BA1002" s="142"/>
      <c r="BB1002" s="142"/>
      <c r="BC1002" s="142"/>
      <c r="BD1002" s="142"/>
      <c r="BE1002" s="142"/>
      <c r="BF1002" s="142"/>
      <c r="BG1002" s="142"/>
      <c r="BH1002" s="142"/>
      <c r="BI1002" s="142"/>
      <c r="BJ1002" s="142"/>
      <c r="BK1002" s="142"/>
      <c r="BL1002" s="142"/>
      <c r="BM1002" s="142"/>
      <c r="BN1002" s="142"/>
    </row>
    <row r="1003" spans="18:66" s="2" customFormat="1" ht="12.75">
      <c r="R1003" s="142"/>
      <c r="S1003" s="142"/>
      <c r="T1003" s="142"/>
      <c r="U1003" s="142"/>
      <c r="V1003" s="142"/>
      <c r="W1003" s="142"/>
      <c r="X1003" s="142"/>
      <c r="Y1003" s="142"/>
      <c r="Z1003" s="142"/>
      <c r="AA1003" s="142"/>
      <c r="AB1003" s="142"/>
      <c r="AC1003" s="142"/>
      <c r="AD1003" s="142"/>
      <c r="AE1003" s="142"/>
      <c r="AF1003" s="142"/>
      <c r="AG1003" s="142"/>
      <c r="AH1003" s="142"/>
      <c r="AI1003" s="142"/>
      <c r="AJ1003" s="142"/>
      <c r="AK1003" s="142"/>
      <c r="AL1003" s="142"/>
      <c r="AM1003" s="142"/>
      <c r="AN1003" s="142"/>
      <c r="AO1003" s="142"/>
      <c r="AP1003" s="142"/>
      <c r="AQ1003" s="142"/>
      <c r="AR1003" s="142"/>
      <c r="AS1003" s="142"/>
      <c r="AT1003" s="142"/>
      <c r="AU1003" s="142"/>
      <c r="AV1003" s="142"/>
      <c r="AW1003" s="142"/>
      <c r="AX1003" s="142"/>
      <c r="AY1003" s="142"/>
      <c r="AZ1003" s="142"/>
      <c r="BA1003" s="142"/>
      <c r="BB1003" s="142"/>
      <c r="BC1003" s="142"/>
      <c r="BD1003" s="142"/>
      <c r="BE1003" s="142"/>
      <c r="BF1003" s="142"/>
      <c r="BG1003" s="142"/>
      <c r="BH1003" s="142"/>
      <c r="BI1003" s="142"/>
      <c r="BJ1003" s="142"/>
      <c r="BK1003" s="142"/>
      <c r="BL1003" s="142"/>
      <c r="BM1003" s="142"/>
      <c r="BN1003" s="142"/>
    </row>
    <row r="1004" spans="18:66" s="2" customFormat="1" ht="12.75">
      <c r="R1004" s="142"/>
      <c r="S1004" s="142"/>
      <c r="T1004" s="142"/>
      <c r="U1004" s="142"/>
      <c r="V1004" s="142"/>
      <c r="W1004" s="142"/>
      <c r="X1004" s="142"/>
      <c r="Y1004" s="142"/>
      <c r="Z1004" s="142"/>
      <c r="AA1004" s="142"/>
      <c r="AB1004" s="142"/>
      <c r="AC1004" s="142"/>
      <c r="AD1004" s="142"/>
      <c r="AE1004" s="142"/>
      <c r="AF1004" s="142"/>
      <c r="AG1004" s="142"/>
      <c r="AH1004" s="142"/>
      <c r="AI1004" s="142"/>
      <c r="AJ1004" s="142"/>
      <c r="AK1004" s="142"/>
      <c r="AL1004" s="142"/>
      <c r="AM1004" s="142"/>
      <c r="AN1004" s="142"/>
      <c r="AO1004" s="142"/>
      <c r="AP1004" s="142"/>
      <c r="AQ1004" s="142"/>
      <c r="AR1004" s="142"/>
      <c r="AS1004" s="142"/>
      <c r="AT1004" s="142"/>
      <c r="AU1004" s="142"/>
      <c r="AV1004" s="142"/>
      <c r="AW1004" s="142"/>
      <c r="AX1004" s="142"/>
      <c r="AY1004" s="142"/>
      <c r="AZ1004" s="142"/>
      <c r="BA1004" s="142"/>
      <c r="BB1004" s="142"/>
      <c r="BC1004" s="142"/>
      <c r="BD1004" s="142"/>
      <c r="BE1004" s="142"/>
      <c r="BF1004" s="142"/>
      <c r="BG1004" s="142"/>
      <c r="BH1004" s="142"/>
      <c r="BI1004" s="142"/>
      <c r="BJ1004" s="142"/>
      <c r="BK1004" s="142"/>
      <c r="BL1004" s="142"/>
      <c r="BM1004" s="142"/>
      <c r="BN1004" s="142"/>
    </row>
    <row r="1005" spans="18:66" s="2" customFormat="1" ht="12.75">
      <c r="R1005" s="142"/>
      <c r="S1005" s="142"/>
      <c r="T1005" s="142"/>
      <c r="U1005" s="142"/>
      <c r="V1005" s="142"/>
      <c r="W1005" s="142"/>
      <c r="X1005" s="142"/>
      <c r="Y1005" s="142"/>
      <c r="Z1005" s="142"/>
      <c r="AA1005" s="142"/>
      <c r="AB1005" s="142"/>
      <c r="AC1005" s="142"/>
      <c r="AD1005" s="142"/>
      <c r="AE1005" s="142"/>
      <c r="AF1005" s="142"/>
      <c r="AG1005" s="142"/>
      <c r="AH1005" s="142"/>
      <c r="AI1005" s="142"/>
      <c r="AJ1005" s="142"/>
      <c r="AK1005" s="142"/>
      <c r="AL1005" s="142"/>
      <c r="AM1005" s="142"/>
      <c r="AN1005" s="142"/>
      <c r="AO1005" s="142"/>
      <c r="AP1005" s="142"/>
      <c r="AQ1005" s="142"/>
      <c r="AR1005" s="142"/>
      <c r="AS1005" s="142"/>
      <c r="AT1005" s="142"/>
      <c r="AU1005" s="142"/>
      <c r="AV1005" s="142"/>
      <c r="AW1005" s="142"/>
      <c r="AX1005" s="142"/>
      <c r="AY1005" s="142"/>
      <c r="AZ1005" s="142"/>
      <c r="BA1005" s="142"/>
      <c r="BB1005" s="142"/>
      <c r="BC1005" s="142"/>
      <c r="BD1005" s="142"/>
      <c r="BE1005" s="142"/>
      <c r="BF1005" s="142"/>
      <c r="BG1005" s="142"/>
      <c r="BH1005" s="142"/>
      <c r="BI1005" s="142"/>
      <c r="BJ1005" s="142"/>
      <c r="BK1005" s="142"/>
      <c r="BL1005" s="142"/>
      <c r="BM1005" s="142"/>
      <c r="BN1005" s="142"/>
    </row>
    <row r="1006" spans="18:66" s="2" customFormat="1" ht="12.75">
      <c r="R1006" s="142"/>
      <c r="S1006" s="142"/>
      <c r="T1006" s="142"/>
      <c r="U1006" s="142"/>
      <c r="V1006" s="142"/>
      <c r="W1006" s="142"/>
      <c r="X1006" s="142"/>
      <c r="Y1006" s="142"/>
      <c r="Z1006" s="142"/>
      <c r="AA1006" s="142"/>
      <c r="AB1006" s="142"/>
      <c r="AC1006" s="142"/>
      <c r="AD1006" s="142"/>
      <c r="AE1006" s="142"/>
      <c r="AF1006" s="142"/>
      <c r="AG1006" s="142"/>
      <c r="AH1006" s="142"/>
      <c r="AI1006" s="142"/>
      <c r="AJ1006" s="142"/>
      <c r="AK1006" s="142"/>
      <c r="AL1006" s="142"/>
      <c r="AM1006" s="142"/>
      <c r="AN1006" s="142"/>
      <c r="AO1006" s="142"/>
      <c r="AP1006" s="142"/>
      <c r="AQ1006" s="142"/>
      <c r="AR1006" s="142"/>
      <c r="AS1006" s="142"/>
      <c r="AT1006" s="142"/>
      <c r="AU1006" s="142"/>
      <c r="AV1006" s="142"/>
      <c r="AW1006" s="142"/>
      <c r="AX1006" s="142"/>
      <c r="AY1006" s="142"/>
      <c r="AZ1006" s="142"/>
      <c r="BA1006" s="142"/>
      <c r="BB1006" s="142"/>
      <c r="BC1006" s="142"/>
      <c r="BD1006" s="142"/>
      <c r="BE1006" s="142"/>
      <c r="BF1006" s="142"/>
      <c r="BG1006" s="142"/>
      <c r="BH1006" s="142"/>
      <c r="BI1006" s="142"/>
      <c r="BJ1006" s="142"/>
      <c r="BK1006" s="142"/>
      <c r="BL1006" s="142"/>
      <c r="BM1006" s="142"/>
      <c r="BN1006" s="142"/>
    </row>
    <row r="1007" spans="18:66" s="2" customFormat="1" ht="12.75">
      <c r="R1007" s="142"/>
      <c r="S1007" s="142"/>
      <c r="T1007" s="142"/>
      <c r="U1007" s="142"/>
      <c r="V1007" s="142"/>
      <c r="W1007" s="142"/>
      <c r="X1007" s="142"/>
      <c r="Y1007" s="142"/>
      <c r="Z1007" s="142"/>
      <c r="AA1007" s="142"/>
      <c r="AB1007" s="142"/>
      <c r="AC1007" s="142"/>
      <c r="AD1007" s="142"/>
      <c r="AE1007" s="142"/>
      <c r="AF1007" s="142"/>
      <c r="AG1007" s="142"/>
      <c r="AH1007" s="142"/>
      <c r="AI1007" s="142"/>
      <c r="AJ1007" s="142"/>
      <c r="AK1007" s="142"/>
      <c r="AL1007" s="142"/>
      <c r="AM1007" s="142"/>
      <c r="AN1007" s="142"/>
      <c r="AO1007" s="142"/>
      <c r="AP1007" s="142"/>
      <c r="AQ1007" s="142"/>
      <c r="AR1007" s="142"/>
      <c r="AS1007" s="142"/>
      <c r="AT1007" s="142"/>
      <c r="AU1007" s="142"/>
      <c r="AV1007" s="142"/>
      <c r="AW1007" s="142"/>
      <c r="AX1007" s="142"/>
      <c r="AY1007" s="142"/>
      <c r="AZ1007" s="142"/>
      <c r="BA1007" s="142"/>
      <c r="BB1007" s="142"/>
      <c r="BC1007" s="142"/>
      <c r="BD1007" s="142"/>
      <c r="BE1007" s="142"/>
      <c r="BF1007" s="142"/>
      <c r="BG1007" s="142"/>
      <c r="BH1007" s="142"/>
      <c r="BI1007" s="142"/>
      <c r="BJ1007" s="142"/>
      <c r="BK1007" s="142"/>
      <c r="BL1007" s="142"/>
      <c r="BM1007" s="142"/>
      <c r="BN1007" s="142"/>
    </row>
    <row r="1008" spans="18:66" s="2" customFormat="1" ht="12.75">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42"/>
      <c r="AL1008" s="142"/>
      <c r="AM1008" s="142"/>
      <c r="AN1008" s="142"/>
      <c r="AO1008" s="142"/>
      <c r="AP1008" s="142"/>
      <c r="AQ1008" s="142"/>
      <c r="AR1008" s="142"/>
      <c r="AS1008" s="142"/>
      <c r="AT1008" s="142"/>
      <c r="AU1008" s="142"/>
      <c r="AV1008" s="142"/>
      <c r="AW1008" s="142"/>
      <c r="AX1008" s="142"/>
      <c r="AY1008" s="142"/>
      <c r="AZ1008" s="142"/>
      <c r="BA1008" s="142"/>
      <c r="BB1008" s="142"/>
      <c r="BC1008" s="142"/>
      <c r="BD1008" s="142"/>
      <c r="BE1008" s="142"/>
      <c r="BF1008" s="142"/>
      <c r="BG1008" s="142"/>
      <c r="BH1008" s="142"/>
      <c r="BI1008" s="142"/>
      <c r="BJ1008" s="142"/>
      <c r="BK1008" s="142"/>
      <c r="BL1008" s="142"/>
      <c r="BM1008" s="142"/>
      <c r="BN1008" s="142"/>
    </row>
    <row r="1009" spans="18:66" s="2" customFormat="1" ht="12.75">
      <c r="R1009" s="142"/>
      <c r="S1009" s="142"/>
      <c r="T1009" s="142"/>
      <c r="U1009" s="142"/>
      <c r="V1009" s="142"/>
      <c r="W1009" s="142"/>
      <c r="X1009" s="142"/>
      <c r="Y1009" s="142"/>
      <c r="Z1009" s="142"/>
      <c r="AA1009" s="142"/>
      <c r="AB1009" s="142"/>
      <c r="AC1009" s="142"/>
      <c r="AD1009" s="142"/>
      <c r="AE1009" s="142"/>
      <c r="AF1009" s="142"/>
      <c r="AG1009" s="142"/>
      <c r="AH1009" s="142"/>
      <c r="AI1009" s="142"/>
      <c r="AJ1009" s="142"/>
      <c r="AK1009" s="142"/>
      <c r="AL1009" s="142"/>
      <c r="AM1009" s="142"/>
      <c r="AN1009" s="142"/>
      <c r="AO1009" s="142"/>
      <c r="AP1009" s="142"/>
      <c r="AQ1009" s="142"/>
      <c r="AR1009" s="142"/>
      <c r="AS1009" s="142"/>
      <c r="AT1009" s="142"/>
      <c r="AU1009" s="142"/>
      <c r="AV1009" s="142"/>
      <c r="AW1009" s="142"/>
      <c r="AX1009" s="142"/>
      <c r="AY1009" s="142"/>
      <c r="AZ1009" s="142"/>
      <c r="BA1009" s="142"/>
      <c r="BB1009" s="142"/>
      <c r="BC1009" s="142"/>
      <c r="BD1009" s="142"/>
      <c r="BE1009" s="142"/>
      <c r="BF1009" s="142"/>
      <c r="BG1009" s="142"/>
      <c r="BH1009" s="142"/>
      <c r="BI1009" s="142"/>
      <c r="BJ1009" s="142"/>
      <c r="BK1009" s="142"/>
      <c r="BL1009" s="142"/>
      <c r="BM1009" s="142"/>
      <c r="BN1009" s="142"/>
    </row>
    <row r="1010" spans="18:66" s="2" customFormat="1" ht="12.75">
      <c r="R1010" s="142"/>
      <c r="S1010" s="142"/>
      <c r="T1010" s="142"/>
      <c r="U1010" s="142"/>
      <c r="V1010" s="142"/>
      <c r="W1010" s="142"/>
      <c r="X1010" s="142"/>
      <c r="Y1010" s="142"/>
      <c r="Z1010" s="142"/>
      <c r="AA1010" s="142"/>
      <c r="AB1010" s="142"/>
      <c r="AC1010" s="142"/>
      <c r="AD1010" s="142"/>
      <c r="AE1010" s="142"/>
      <c r="AF1010" s="142"/>
      <c r="AG1010" s="142"/>
      <c r="AH1010" s="142"/>
      <c r="AI1010" s="142"/>
      <c r="AJ1010" s="142"/>
      <c r="AK1010" s="142"/>
      <c r="AL1010" s="142"/>
      <c r="AM1010" s="142"/>
      <c r="AN1010" s="142"/>
      <c r="AO1010" s="142"/>
      <c r="AP1010" s="142"/>
      <c r="AQ1010" s="142"/>
      <c r="AR1010" s="142"/>
      <c r="AS1010" s="142"/>
      <c r="AT1010" s="142"/>
      <c r="AU1010" s="142"/>
      <c r="AV1010" s="142"/>
      <c r="AW1010" s="142"/>
      <c r="AX1010" s="142"/>
      <c r="AY1010" s="142"/>
      <c r="AZ1010" s="142"/>
      <c r="BA1010" s="142"/>
      <c r="BB1010" s="142"/>
      <c r="BC1010" s="142"/>
      <c r="BD1010" s="142"/>
      <c r="BE1010" s="142"/>
      <c r="BF1010" s="142"/>
      <c r="BG1010" s="142"/>
      <c r="BH1010" s="142"/>
      <c r="BI1010" s="142"/>
      <c r="BJ1010" s="142"/>
      <c r="BK1010" s="142"/>
      <c r="BL1010" s="142"/>
      <c r="BM1010" s="142"/>
      <c r="BN1010" s="142"/>
    </row>
    <row r="1011" spans="18:66" s="2" customFormat="1" ht="12.75">
      <c r="R1011" s="142"/>
      <c r="S1011" s="142"/>
      <c r="T1011" s="142"/>
      <c r="U1011" s="142"/>
      <c r="V1011" s="142"/>
      <c r="W1011" s="142"/>
      <c r="X1011" s="142"/>
      <c r="Y1011" s="142"/>
      <c r="Z1011" s="142"/>
      <c r="AA1011" s="142"/>
      <c r="AB1011" s="142"/>
      <c r="AC1011" s="142"/>
      <c r="AD1011" s="142"/>
      <c r="AE1011" s="142"/>
      <c r="AF1011" s="142"/>
      <c r="AG1011" s="142"/>
      <c r="AH1011" s="142"/>
      <c r="AI1011" s="142"/>
      <c r="AJ1011" s="142"/>
      <c r="AK1011" s="142"/>
      <c r="AL1011" s="142"/>
      <c r="AM1011" s="142"/>
      <c r="AN1011" s="142"/>
      <c r="AO1011" s="142"/>
      <c r="AP1011" s="142"/>
      <c r="AQ1011" s="142"/>
      <c r="AR1011" s="142"/>
      <c r="AS1011" s="142"/>
      <c r="AT1011" s="142"/>
      <c r="AU1011" s="142"/>
      <c r="AV1011" s="142"/>
      <c r="AW1011" s="142"/>
      <c r="AX1011" s="142"/>
      <c r="AY1011" s="142"/>
      <c r="AZ1011" s="142"/>
      <c r="BA1011" s="142"/>
      <c r="BB1011" s="142"/>
      <c r="BC1011" s="142"/>
      <c r="BD1011" s="142"/>
      <c r="BE1011" s="142"/>
      <c r="BF1011" s="142"/>
      <c r="BG1011" s="142"/>
      <c r="BH1011" s="142"/>
      <c r="BI1011" s="142"/>
      <c r="BJ1011" s="142"/>
      <c r="BK1011" s="142"/>
      <c r="BL1011" s="142"/>
      <c r="BM1011" s="142"/>
      <c r="BN1011" s="142"/>
    </row>
    <row r="1012" spans="18:66" s="2" customFormat="1" ht="12.75">
      <c r="R1012" s="142"/>
      <c r="S1012" s="142"/>
      <c r="T1012" s="142"/>
      <c r="U1012" s="142"/>
      <c r="V1012" s="142"/>
      <c r="W1012" s="142"/>
      <c r="X1012" s="142"/>
      <c r="Y1012" s="142"/>
      <c r="Z1012" s="142"/>
      <c r="AA1012" s="142"/>
      <c r="AB1012" s="142"/>
      <c r="AC1012" s="142"/>
      <c r="AD1012" s="142"/>
      <c r="AE1012" s="142"/>
      <c r="AF1012" s="142"/>
      <c r="AG1012" s="142"/>
      <c r="AH1012" s="142"/>
      <c r="AI1012" s="142"/>
      <c r="AJ1012" s="142"/>
      <c r="AK1012" s="142"/>
      <c r="AL1012" s="142"/>
      <c r="AM1012" s="142"/>
      <c r="AN1012" s="142"/>
      <c r="AO1012" s="142"/>
      <c r="AP1012" s="142"/>
      <c r="AQ1012" s="142"/>
      <c r="AR1012" s="142"/>
      <c r="AS1012" s="142"/>
      <c r="AT1012" s="142"/>
      <c r="AU1012" s="142"/>
      <c r="AV1012" s="142"/>
      <c r="AW1012" s="142"/>
      <c r="AX1012" s="142"/>
      <c r="AY1012" s="142"/>
      <c r="AZ1012" s="142"/>
      <c r="BA1012" s="142"/>
      <c r="BB1012" s="142"/>
      <c r="BC1012" s="142"/>
      <c r="BD1012" s="142"/>
      <c r="BE1012" s="142"/>
      <c r="BF1012" s="142"/>
      <c r="BG1012" s="142"/>
      <c r="BH1012" s="142"/>
      <c r="BI1012" s="142"/>
      <c r="BJ1012" s="142"/>
      <c r="BK1012" s="142"/>
      <c r="BL1012" s="142"/>
      <c r="BM1012" s="142"/>
      <c r="BN1012" s="142"/>
    </row>
    <row r="1013" spans="18:66" s="2" customFormat="1" ht="12.75">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42"/>
      <c r="AL1013" s="142"/>
      <c r="AM1013" s="142"/>
      <c r="AN1013" s="142"/>
      <c r="AO1013" s="142"/>
      <c r="AP1013" s="142"/>
      <c r="AQ1013" s="142"/>
      <c r="AR1013" s="142"/>
      <c r="AS1013" s="142"/>
      <c r="AT1013" s="142"/>
      <c r="AU1013" s="142"/>
      <c r="AV1013" s="142"/>
      <c r="AW1013" s="142"/>
      <c r="AX1013" s="142"/>
      <c r="AY1013" s="142"/>
      <c r="AZ1013" s="142"/>
      <c r="BA1013" s="142"/>
      <c r="BB1013" s="142"/>
      <c r="BC1013" s="142"/>
      <c r="BD1013" s="142"/>
      <c r="BE1013" s="142"/>
      <c r="BF1013" s="142"/>
      <c r="BG1013" s="142"/>
      <c r="BH1013" s="142"/>
      <c r="BI1013" s="142"/>
      <c r="BJ1013" s="142"/>
      <c r="BK1013" s="142"/>
      <c r="BL1013" s="142"/>
      <c r="BM1013" s="142"/>
      <c r="BN1013" s="142"/>
    </row>
    <row r="1014" spans="18:66" s="2" customFormat="1" ht="12.75">
      <c r="R1014" s="142"/>
      <c r="S1014" s="142"/>
      <c r="T1014" s="142"/>
      <c r="U1014" s="142"/>
      <c r="V1014" s="142"/>
      <c r="W1014" s="142"/>
      <c r="X1014" s="142"/>
      <c r="Y1014" s="142"/>
      <c r="Z1014" s="142"/>
      <c r="AA1014" s="142"/>
      <c r="AB1014" s="142"/>
      <c r="AC1014" s="142"/>
      <c r="AD1014" s="142"/>
      <c r="AE1014" s="142"/>
      <c r="AF1014" s="142"/>
      <c r="AG1014" s="142"/>
      <c r="AH1014" s="142"/>
      <c r="AI1014" s="142"/>
      <c r="AJ1014" s="142"/>
      <c r="AK1014" s="142"/>
      <c r="AL1014" s="142"/>
      <c r="AM1014" s="142"/>
      <c r="AN1014" s="142"/>
      <c r="AO1014" s="142"/>
      <c r="AP1014" s="142"/>
      <c r="AQ1014" s="142"/>
      <c r="AR1014" s="142"/>
      <c r="AS1014" s="142"/>
      <c r="AT1014" s="142"/>
      <c r="AU1014" s="142"/>
      <c r="AV1014" s="142"/>
      <c r="AW1014" s="142"/>
      <c r="AX1014" s="142"/>
      <c r="AY1014" s="142"/>
      <c r="AZ1014" s="142"/>
      <c r="BA1014" s="142"/>
      <c r="BB1014" s="142"/>
      <c r="BC1014" s="142"/>
      <c r="BD1014" s="142"/>
      <c r="BE1014" s="142"/>
      <c r="BF1014" s="142"/>
      <c r="BG1014" s="142"/>
      <c r="BH1014" s="142"/>
      <c r="BI1014" s="142"/>
      <c r="BJ1014" s="142"/>
      <c r="BK1014" s="142"/>
      <c r="BL1014" s="142"/>
      <c r="BM1014" s="142"/>
      <c r="BN1014" s="142"/>
    </row>
    <row r="1015" spans="18:66" s="2" customFormat="1" ht="12.75">
      <c r="R1015" s="142"/>
      <c r="S1015" s="142"/>
      <c r="T1015" s="142"/>
      <c r="U1015" s="142"/>
      <c r="V1015" s="142"/>
      <c r="W1015" s="142"/>
      <c r="X1015" s="142"/>
      <c r="Y1015" s="142"/>
      <c r="Z1015" s="142"/>
      <c r="AA1015" s="142"/>
      <c r="AB1015" s="142"/>
      <c r="AC1015" s="142"/>
      <c r="AD1015" s="142"/>
      <c r="AE1015" s="142"/>
      <c r="AF1015" s="142"/>
      <c r="AG1015" s="142"/>
      <c r="AH1015" s="142"/>
      <c r="AI1015" s="142"/>
      <c r="AJ1015" s="142"/>
      <c r="AK1015" s="142"/>
      <c r="AL1015" s="142"/>
      <c r="AM1015" s="142"/>
      <c r="AN1015" s="142"/>
      <c r="AO1015" s="142"/>
      <c r="AP1015" s="142"/>
      <c r="AQ1015" s="142"/>
      <c r="AR1015" s="142"/>
      <c r="AS1015" s="142"/>
      <c r="AT1015" s="142"/>
      <c r="AU1015" s="142"/>
      <c r="AV1015" s="142"/>
      <c r="AW1015" s="142"/>
      <c r="AX1015" s="142"/>
      <c r="AY1015" s="142"/>
      <c r="AZ1015" s="142"/>
      <c r="BA1015" s="142"/>
      <c r="BB1015" s="142"/>
      <c r="BC1015" s="142"/>
      <c r="BD1015" s="142"/>
      <c r="BE1015" s="142"/>
      <c r="BF1015" s="142"/>
      <c r="BG1015" s="142"/>
      <c r="BH1015" s="142"/>
      <c r="BI1015" s="142"/>
      <c r="BJ1015" s="142"/>
      <c r="BK1015" s="142"/>
      <c r="BL1015" s="142"/>
      <c r="BM1015" s="142"/>
      <c r="BN1015" s="142"/>
    </row>
    <row r="1016" spans="18:66" s="2" customFormat="1" ht="12.75">
      <c r="R1016" s="142"/>
      <c r="S1016" s="142"/>
      <c r="T1016" s="142"/>
      <c r="U1016" s="142"/>
      <c r="V1016" s="142"/>
      <c r="W1016" s="142"/>
      <c r="X1016" s="142"/>
      <c r="Y1016" s="142"/>
      <c r="Z1016" s="142"/>
      <c r="AA1016" s="142"/>
      <c r="AB1016" s="142"/>
      <c r="AC1016" s="142"/>
      <c r="AD1016" s="142"/>
      <c r="AE1016" s="142"/>
      <c r="AF1016" s="142"/>
      <c r="AG1016" s="142"/>
      <c r="AH1016" s="142"/>
      <c r="AI1016" s="142"/>
      <c r="AJ1016" s="142"/>
      <c r="AK1016" s="142"/>
      <c r="AL1016" s="142"/>
      <c r="AM1016" s="142"/>
      <c r="AN1016" s="142"/>
      <c r="AO1016" s="142"/>
      <c r="AP1016" s="142"/>
      <c r="AQ1016" s="142"/>
      <c r="AR1016" s="142"/>
      <c r="AS1016" s="142"/>
      <c r="AT1016" s="142"/>
      <c r="AU1016" s="142"/>
      <c r="AV1016" s="142"/>
      <c r="AW1016" s="142"/>
      <c r="AX1016" s="142"/>
      <c r="AY1016" s="142"/>
      <c r="AZ1016" s="142"/>
      <c r="BA1016" s="142"/>
      <c r="BB1016" s="142"/>
      <c r="BC1016" s="142"/>
      <c r="BD1016" s="142"/>
      <c r="BE1016" s="142"/>
      <c r="BF1016" s="142"/>
      <c r="BG1016" s="142"/>
      <c r="BH1016" s="142"/>
      <c r="BI1016" s="142"/>
      <c r="BJ1016" s="142"/>
      <c r="BK1016" s="142"/>
      <c r="BL1016" s="142"/>
      <c r="BM1016" s="142"/>
      <c r="BN1016" s="142"/>
    </row>
    <row r="1017" spans="18:66" s="2" customFormat="1" ht="12.75">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42"/>
      <c r="AL1017" s="142"/>
      <c r="AM1017" s="142"/>
      <c r="AN1017" s="142"/>
      <c r="AO1017" s="142"/>
      <c r="AP1017" s="142"/>
      <c r="AQ1017" s="142"/>
      <c r="AR1017" s="142"/>
      <c r="AS1017" s="142"/>
      <c r="AT1017" s="142"/>
      <c r="AU1017" s="142"/>
      <c r="AV1017" s="142"/>
      <c r="AW1017" s="142"/>
      <c r="AX1017" s="142"/>
      <c r="AY1017" s="142"/>
      <c r="AZ1017" s="142"/>
      <c r="BA1017" s="142"/>
      <c r="BB1017" s="142"/>
      <c r="BC1017" s="142"/>
      <c r="BD1017" s="142"/>
      <c r="BE1017" s="142"/>
      <c r="BF1017" s="142"/>
      <c r="BG1017" s="142"/>
      <c r="BH1017" s="142"/>
      <c r="BI1017" s="142"/>
      <c r="BJ1017" s="142"/>
      <c r="BK1017" s="142"/>
      <c r="BL1017" s="142"/>
      <c r="BM1017" s="142"/>
      <c r="BN1017" s="142"/>
    </row>
    <row r="1018" spans="18:66" s="2" customFormat="1" ht="12.75">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2"/>
      <c r="AL1018" s="142"/>
      <c r="AM1018" s="142"/>
      <c r="AN1018" s="142"/>
      <c r="AO1018" s="142"/>
      <c r="AP1018" s="142"/>
      <c r="AQ1018" s="142"/>
      <c r="AR1018" s="142"/>
      <c r="AS1018" s="142"/>
      <c r="AT1018" s="142"/>
      <c r="AU1018" s="142"/>
      <c r="AV1018" s="142"/>
      <c r="AW1018" s="142"/>
      <c r="AX1018" s="142"/>
      <c r="AY1018" s="142"/>
      <c r="AZ1018" s="142"/>
      <c r="BA1018" s="142"/>
      <c r="BB1018" s="142"/>
      <c r="BC1018" s="142"/>
      <c r="BD1018" s="142"/>
      <c r="BE1018" s="142"/>
      <c r="BF1018" s="142"/>
      <c r="BG1018" s="142"/>
      <c r="BH1018" s="142"/>
      <c r="BI1018" s="142"/>
      <c r="BJ1018" s="142"/>
      <c r="BK1018" s="142"/>
      <c r="BL1018" s="142"/>
      <c r="BM1018" s="142"/>
      <c r="BN1018" s="142"/>
    </row>
    <row r="1019" spans="18:66" s="2" customFormat="1" ht="12.75">
      <c r="R1019" s="142"/>
      <c r="S1019" s="142"/>
      <c r="T1019" s="142"/>
      <c r="U1019" s="142"/>
      <c r="V1019" s="142"/>
      <c r="W1019" s="142"/>
      <c r="X1019" s="142"/>
      <c r="Y1019" s="142"/>
      <c r="Z1019" s="142"/>
      <c r="AA1019" s="142"/>
      <c r="AB1019" s="142"/>
      <c r="AC1019" s="142"/>
      <c r="AD1019" s="142"/>
      <c r="AE1019" s="142"/>
      <c r="AF1019" s="142"/>
      <c r="AG1019" s="142"/>
      <c r="AH1019" s="142"/>
      <c r="AI1019" s="142"/>
      <c r="AJ1019" s="142"/>
      <c r="AK1019" s="142"/>
      <c r="AL1019" s="142"/>
      <c r="AM1019" s="142"/>
      <c r="AN1019" s="142"/>
      <c r="AO1019" s="142"/>
      <c r="AP1019" s="142"/>
      <c r="AQ1019" s="142"/>
      <c r="AR1019" s="142"/>
      <c r="AS1019" s="142"/>
      <c r="AT1019" s="142"/>
      <c r="AU1019" s="142"/>
      <c r="AV1019" s="142"/>
      <c r="AW1019" s="142"/>
      <c r="AX1019" s="142"/>
      <c r="AY1019" s="142"/>
      <c r="AZ1019" s="142"/>
      <c r="BA1019" s="142"/>
      <c r="BB1019" s="142"/>
      <c r="BC1019" s="142"/>
      <c r="BD1019" s="142"/>
      <c r="BE1019" s="142"/>
      <c r="BF1019" s="142"/>
      <c r="BG1019" s="142"/>
      <c r="BH1019" s="142"/>
      <c r="BI1019" s="142"/>
      <c r="BJ1019" s="142"/>
      <c r="BK1019" s="142"/>
      <c r="BL1019" s="142"/>
      <c r="BM1019" s="142"/>
      <c r="BN1019" s="142"/>
    </row>
    <row r="1020" spans="18:66" s="2" customFormat="1" ht="12.75">
      <c r="R1020" s="142"/>
      <c r="S1020" s="142"/>
      <c r="T1020" s="142"/>
      <c r="U1020" s="142"/>
      <c r="V1020" s="142"/>
      <c r="W1020" s="142"/>
      <c r="X1020" s="142"/>
      <c r="Y1020" s="142"/>
      <c r="Z1020" s="142"/>
      <c r="AA1020" s="142"/>
      <c r="AB1020" s="142"/>
      <c r="AC1020" s="142"/>
      <c r="AD1020" s="142"/>
      <c r="AE1020" s="142"/>
      <c r="AF1020" s="142"/>
      <c r="AG1020" s="142"/>
      <c r="AH1020" s="142"/>
      <c r="AI1020" s="142"/>
      <c r="AJ1020" s="142"/>
      <c r="AK1020" s="142"/>
      <c r="AL1020" s="142"/>
      <c r="AM1020" s="142"/>
      <c r="AN1020" s="142"/>
      <c r="AO1020" s="142"/>
      <c r="AP1020" s="142"/>
      <c r="AQ1020" s="142"/>
      <c r="AR1020" s="142"/>
      <c r="AS1020" s="142"/>
      <c r="AT1020" s="142"/>
      <c r="AU1020" s="142"/>
      <c r="AV1020" s="142"/>
      <c r="AW1020" s="142"/>
      <c r="AX1020" s="142"/>
      <c r="AY1020" s="142"/>
      <c r="AZ1020" s="142"/>
      <c r="BA1020" s="142"/>
      <c r="BB1020" s="142"/>
      <c r="BC1020" s="142"/>
      <c r="BD1020" s="142"/>
      <c r="BE1020" s="142"/>
      <c r="BF1020" s="142"/>
      <c r="BG1020" s="142"/>
      <c r="BH1020" s="142"/>
      <c r="BI1020" s="142"/>
      <c r="BJ1020" s="142"/>
      <c r="BK1020" s="142"/>
      <c r="BL1020" s="142"/>
      <c r="BM1020" s="142"/>
      <c r="BN1020" s="142"/>
    </row>
    <row r="1021" spans="18:66" s="2" customFormat="1" ht="12.75">
      <c r="R1021" s="142"/>
      <c r="S1021" s="142"/>
      <c r="T1021" s="142"/>
      <c r="U1021" s="142"/>
      <c r="V1021" s="142"/>
      <c r="W1021" s="142"/>
      <c r="X1021" s="142"/>
      <c r="Y1021" s="142"/>
      <c r="Z1021" s="142"/>
      <c r="AA1021" s="142"/>
      <c r="AB1021" s="142"/>
      <c r="AC1021" s="142"/>
      <c r="AD1021" s="142"/>
      <c r="AE1021" s="142"/>
      <c r="AF1021" s="142"/>
      <c r="AG1021" s="142"/>
      <c r="AH1021" s="142"/>
      <c r="AI1021" s="142"/>
      <c r="AJ1021" s="142"/>
      <c r="AK1021" s="142"/>
      <c r="AL1021" s="142"/>
      <c r="AM1021" s="142"/>
      <c r="AN1021" s="142"/>
      <c r="AO1021" s="142"/>
      <c r="AP1021" s="142"/>
      <c r="AQ1021" s="142"/>
      <c r="AR1021" s="142"/>
      <c r="AS1021" s="142"/>
      <c r="AT1021" s="142"/>
      <c r="AU1021" s="142"/>
      <c r="AV1021" s="142"/>
      <c r="AW1021" s="142"/>
      <c r="AX1021" s="142"/>
      <c r="AY1021" s="142"/>
      <c r="AZ1021" s="142"/>
      <c r="BA1021" s="142"/>
      <c r="BB1021" s="142"/>
      <c r="BC1021" s="142"/>
      <c r="BD1021" s="142"/>
      <c r="BE1021" s="142"/>
      <c r="BF1021" s="142"/>
      <c r="BG1021" s="142"/>
      <c r="BH1021" s="142"/>
      <c r="BI1021" s="142"/>
      <c r="BJ1021" s="142"/>
      <c r="BK1021" s="142"/>
      <c r="BL1021" s="142"/>
      <c r="BM1021" s="142"/>
      <c r="BN1021" s="142"/>
    </row>
    <row r="1022" spans="18:66" s="2" customFormat="1" ht="12.75">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42"/>
      <c r="AL1022" s="142"/>
      <c r="AM1022" s="142"/>
      <c r="AN1022" s="142"/>
      <c r="AO1022" s="142"/>
      <c r="AP1022" s="142"/>
      <c r="AQ1022" s="142"/>
      <c r="AR1022" s="142"/>
      <c r="AS1022" s="142"/>
      <c r="AT1022" s="142"/>
      <c r="AU1022" s="142"/>
      <c r="AV1022" s="142"/>
      <c r="AW1022" s="142"/>
      <c r="AX1022" s="142"/>
      <c r="AY1022" s="142"/>
      <c r="AZ1022" s="142"/>
      <c r="BA1022" s="142"/>
      <c r="BB1022" s="142"/>
      <c r="BC1022" s="142"/>
      <c r="BD1022" s="142"/>
      <c r="BE1022" s="142"/>
      <c r="BF1022" s="142"/>
      <c r="BG1022" s="142"/>
      <c r="BH1022" s="142"/>
      <c r="BI1022" s="142"/>
      <c r="BJ1022" s="142"/>
      <c r="BK1022" s="142"/>
      <c r="BL1022" s="142"/>
      <c r="BM1022" s="142"/>
      <c r="BN1022" s="142"/>
    </row>
    <row r="1023" spans="18:66" s="2" customFormat="1" ht="12.75">
      <c r="R1023" s="142"/>
      <c r="S1023" s="142"/>
      <c r="T1023" s="142"/>
      <c r="U1023" s="142"/>
      <c r="V1023" s="142"/>
      <c r="W1023" s="142"/>
      <c r="X1023" s="142"/>
      <c r="Y1023" s="142"/>
      <c r="Z1023" s="142"/>
      <c r="AA1023" s="142"/>
      <c r="AB1023" s="142"/>
      <c r="AC1023" s="142"/>
      <c r="AD1023" s="142"/>
      <c r="AE1023" s="142"/>
      <c r="AF1023" s="142"/>
      <c r="AG1023" s="142"/>
      <c r="AH1023" s="142"/>
      <c r="AI1023" s="142"/>
      <c r="AJ1023" s="142"/>
      <c r="AK1023" s="142"/>
      <c r="AL1023" s="142"/>
      <c r="AM1023" s="142"/>
      <c r="AN1023" s="142"/>
      <c r="AO1023" s="142"/>
      <c r="AP1023" s="142"/>
      <c r="AQ1023" s="142"/>
      <c r="AR1023" s="142"/>
      <c r="AS1023" s="142"/>
      <c r="AT1023" s="142"/>
      <c r="AU1023" s="142"/>
      <c r="AV1023" s="142"/>
      <c r="AW1023" s="142"/>
      <c r="AX1023" s="142"/>
      <c r="AY1023" s="142"/>
      <c r="AZ1023" s="142"/>
      <c r="BA1023" s="142"/>
      <c r="BB1023" s="142"/>
      <c r="BC1023" s="142"/>
      <c r="BD1023" s="142"/>
      <c r="BE1023" s="142"/>
      <c r="BF1023" s="142"/>
      <c r="BG1023" s="142"/>
      <c r="BH1023" s="142"/>
      <c r="BI1023" s="142"/>
      <c r="BJ1023" s="142"/>
      <c r="BK1023" s="142"/>
      <c r="BL1023" s="142"/>
      <c r="BM1023" s="142"/>
      <c r="BN1023" s="142"/>
    </row>
    <row r="1024" spans="18:66" s="2" customFormat="1" ht="12.75">
      <c r="R1024" s="142"/>
      <c r="S1024" s="142"/>
      <c r="T1024" s="142"/>
      <c r="U1024" s="142"/>
      <c r="V1024" s="142"/>
      <c r="W1024" s="142"/>
      <c r="X1024" s="142"/>
      <c r="Y1024" s="142"/>
      <c r="Z1024" s="142"/>
      <c r="AA1024" s="142"/>
      <c r="AB1024" s="142"/>
      <c r="AC1024" s="142"/>
      <c r="AD1024" s="142"/>
      <c r="AE1024" s="142"/>
      <c r="AF1024" s="142"/>
      <c r="AG1024" s="142"/>
      <c r="AH1024" s="142"/>
      <c r="AI1024" s="142"/>
      <c r="AJ1024" s="142"/>
      <c r="AK1024" s="142"/>
      <c r="AL1024" s="142"/>
      <c r="AM1024" s="142"/>
      <c r="AN1024" s="142"/>
      <c r="AO1024" s="142"/>
      <c r="AP1024" s="142"/>
      <c r="AQ1024" s="142"/>
      <c r="AR1024" s="142"/>
      <c r="AS1024" s="142"/>
      <c r="AT1024" s="142"/>
      <c r="AU1024" s="142"/>
      <c r="AV1024" s="142"/>
      <c r="AW1024" s="142"/>
      <c r="AX1024" s="142"/>
      <c r="AY1024" s="142"/>
      <c r="AZ1024" s="142"/>
      <c r="BA1024" s="142"/>
      <c r="BB1024" s="142"/>
      <c r="BC1024" s="142"/>
      <c r="BD1024" s="142"/>
      <c r="BE1024" s="142"/>
      <c r="BF1024" s="142"/>
      <c r="BG1024" s="142"/>
      <c r="BH1024" s="142"/>
      <c r="BI1024" s="142"/>
      <c r="BJ1024" s="142"/>
      <c r="BK1024" s="142"/>
      <c r="BL1024" s="142"/>
      <c r="BM1024" s="142"/>
      <c r="BN1024" s="142"/>
    </row>
    <row r="1025" spans="18:66" s="2" customFormat="1" ht="12.75">
      <c r="R1025" s="142"/>
      <c r="S1025" s="142"/>
      <c r="T1025" s="142"/>
      <c r="U1025" s="142"/>
      <c r="V1025" s="142"/>
      <c r="W1025" s="142"/>
      <c r="X1025" s="142"/>
      <c r="Y1025" s="142"/>
      <c r="Z1025" s="142"/>
      <c r="AA1025" s="142"/>
      <c r="AB1025" s="142"/>
      <c r="AC1025" s="142"/>
      <c r="AD1025" s="142"/>
      <c r="AE1025" s="142"/>
      <c r="AF1025" s="142"/>
      <c r="AG1025" s="142"/>
      <c r="AH1025" s="142"/>
      <c r="AI1025" s="142"/>
      <c r="AJ1025" s="142"/>
      <c r="AK1025" s="142"/>
      <c r="AL1025" s="142"/>
      <c r="AM1025" s="142"/>
      <c r="AN1025" s="142"/>
      <c r="AO1025" s="142"/>
      <c r="AP1025" s="142"/>
      <c r="AQ1025" s="142"/>
      <c r="AR1025" s="142"/>
      <c r="AS1025" s="142"/>
      <c r="AT1025" s="142"/>
      <c r="AU1025" s="142"/>
      <c r="AV1025" s="142"/>
      <c r="AW1025" s="142"/>
      <c r="AX1025" s="142"/>
      <c r="AY1025" s="142"/>
      <c r="AZ1025" s="142"/>
      <c r="BA1025" s="142"/>
      <c r="BB1025" s="142"/>
      <c r="BC1025" s="142"/>
      <c r="BD1025" s="142"/>
      <c r="BE1025" s="142"/>
      <c r="BF1025" s="142"/>
      <c r="BG1025" s="142"/>
      <c r="BH1025" s="142"/>
      <c r="BI1025" s="142"/>
      <c r="BJ1025" s="142"/>
      <c r="BK1025" s="142"/>
      <c r="BL1025" s="142"/>
      <c r="BM1025" s="142"/>
      <c r="BN1025" s="142"/>
    </row>
    <row r="1026" spans="18:66" s="2" customFormat="1" ht="12.75">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2"/>
      <c r="AL1026" s="142"/>
      <c r="AM1026" s="142"/>
      <c r="AN1026" s="142"/>
      <c r="AO1026" s="142"/>
      <c r="AP1026" s="142"/>
      <c r="AQ1026" s="142"/>
      <c r="AR1026" s="142"/>
      <c r="AS1026" s="142"/>
      <c r="AT1026" s="142"/>
      <c r="AU1026" s="142"/>
      <c r="AV1026" s="142"/>
      <c r="AW1026" s="142"/>
      <c r="AX1026" s="142"/>
      <c r="AY1026" s="142"/>
      <c r="AZ1026" s="142"/>
      <c r="BA1026" s="142"/>
      <c r="BB1026" s="142"/>
      <c r="BC1026" s="142"/>
      <c r="BD1026" s="142"/>
      <c r="BE1026" s="142"/>
      <c r="BF1026" s="142"/>
      <c r="BG1026" s="142"/>
      <c r="BH1026" s="142"/>
      <c r="BI1026" s="142"/>
      <c r="BJ1026" s="142"/>
      <c r="BK1026" s="142"/>
      <c r="BL1026" s="142"/>
      <c r="BM1026" s="142"/>
      <c r="BN1026" s="142"/>
    </row>
    <row r="1027" spans="18:66" s="2" customFormat="1" ht="12.75">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2"/>
      <c r="AL1027" s="142"/>
      <c r="AM1027" s="142"/>
      <c r="AN1027" s="142"/>
      <c r="AO1027" s="142"/>
      <c r="AP1027" s="142"/>
      <c r="AQ1027" s="142"/>
      <c r="AR1027" s="142"/>
      <c r="AS1027" s="142"/>
      <c r="AT1027" s="142"/>
      <c r="AU1027" s="142"/>
      <c r="AV1027" s="142"/>
      <c r="AW1027" s="142"/>
      <c r="AX1027" s="142"/>
      <c r="AY1027" s="142"/>
      <c r="AZ1027" s="142"/>
      <c r="BA1027" s="142"/>
      <c r="BB1027" s="142"/>
      <c r="BC1027" s="142"/>
      <c r="BD1027" s="142"/>
      <c r="BE1027" s="142"/>
      <c r="BF1027" s="142"/>
      <c r="BG1027" s="142"/>
      <c r="BH1027" s="142"/>
      <c r="BI1027" s="142"/>
      <c r="BJ1027" s="142"/>
      <c r="BK1027" s="142"/>
      <c r="BL1027" s="142"/>
      <c r="BM1027" s="142"/>
      <c r="BN1027" s="142"/>
    </row>
    <row r="1028" spans="18:66" s="2" customFormat="1" ht="12.75">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2"/>
      <c r="AL1028" s="142"/>
      <c r="AM1028" s="142"/>
      <c r="AN1028" s="142"/>
      <c r="AO1028" s="142"/>
      <c r="AP1028" s="142"/>
      <c r="AQ1028" s="142"/>
      <c r="AR1028" s="142"/>
      <c r="AS1028" s="142"/>
      <c r="AT1028" s="142"/>
      <c r="AU1028" s="142"/>
      <c r="AV1028" s="142"/>
      <c r="AW1028" s="142"/>
      <c r="AX1028" s="142"/>
      <c r="AY1028" s="142"/>
      <c r="AZ1028" s="142"/>
      <c r="BA1028" s="142"/>
      <c r="BB1028" s="142"/>
      <c r="BC1028" s="142"/>
      <c r="BD1028" s="142"/>
      <c r="BE1028" s="142"/>
      <c r="BF1028" s="142"/>
      <c r="BG1028" s="142"/>
      <c r="BH1028" s="142"/>
      <c r="BI1028" s="142"/>
      <c r="BJ1028" s="142"/>
      <c r="BK1028" s="142"/>
      <c r="BL1028" s="142"/>
      <c r="BM1028" s="142"/>
      <c r="BN1028" s="142"/>
    </row>
    <row r="1029" spans="18:66" s="2" customFormat="1" ht="12.75">
      <c r="R1029" s="142"/>
      <c r="S1029" s="142"/>
      <c r="T1029" s="142"/>
      <c r="U1029" s="142"/>
      <c r="V1029" s="142"/>
      <c r="W1029" s="142"/>
      <c r="X1029" s="142"/>
      <c r="Y1029" s="142"/>
      <c r="Z1029" s="142"/>
      <c r="AA1029" s="142"/>
      <c r="AB1029" s="142"/>
      <c r="AC1029" s="142"/>
      <c r="AD1029" s="142"/>
      <c r="AE1029" s="142"/>
      <c r="AF1029" s="142"/>
      <c r="AG1029" s="142"/>
      <c r="AH1029" s="142"/>
      <c r="AI1029" s="142"/>
      <c r="AJ1029" s="142"/>
      <c r="AK1029" s="142"/>
      <c r="AL1029" s="142"/>
      <c r="AM1029" s="142"/>
      <c r="AN1029" s="142"/>
      <c r="AO1029" s="142"/>
      <c r="AP1029" s="142"/>
      <c r="AQ1029" s="142"/>
      <c r="AR1029" s="142"/>
      <c r="AS1029" s="142"/>
      <c r="AT1029" s="142"/>
      <c r="AU1029" s="142"/>
      <c r="AV1029" s="142"/>
      <c r="AW1029" s="142"/>
      <c r="AX1029" s="142"/>
      <c r="AY1029" s="142"/>
      <c r="AZ1029" s="142"/>
      <c r="BA1029" s="142"/>
      <c r="BB1029" s="142"/>
      <c r="BC1029" s="142"/>
      <c r="BD1029" s="142"/>
      <c r="BE1029" s="142"/>
      <c r="BF1029" s="142"/>
      <c r="BG1029" s="142"/>
      <c r="BH1029" s="142"/>
      <c r="BI1029" s="142"/>
      <c r="BJ1029" s="142"/>
      <c r="BK1029" s="142"/>
      <c r="BL1029" s="142"/>
      <c r="BM1029" s="142"/>
      <c r="BN1029" s="142"/>
    </row>
    <row r="1030" spans="18:66" s="2" customFormat="1" ht="12.75">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2"/>
      <c r="AL1030" s="142"/>
      <c r="AM1030" s="142"/>
      <c r="AN1030" s="142"/>
      <c r="AO1030" s="142"/>
      <c r="AP1030" s="142"/>
      <c r="AQ1030" s="142"/>
      <c r="AR1030" s="142"/>
      <c r="AS1030" s="142"/>
      <c r="AT1030" s="142"/>
      <c r="AU1030" s="142"/>
      <c r="AV1030" s="142"/>
      <c r="AW1030" s="142"/>
      <c r="AX1030" s="142"/>
      <c r="AY1030" s="142"/>
      <c r="AZ1030" s="142"/>
      <c r="BA1030" s="142"/>
      <c r="BB1030" s="142"/>
      <c r="BC1030" s="142"/>
      <c r="BD1030" s="142"/>
      <c r="BE1030" s="142"/>
      <c r="BF1030" s="142"/>
      <c r="BG1030" s="142"/>
      <c r="BH1030" s="142"/>
      <c r="BI1030" s="142"/>
      <c r="BJ1030" s="142"/>
      <c r="BK1030" s="142"/>
      <c r="BL1030" s="142"/>
      <c r="BM1030" s="142"/>
      <c r="BN1030" s="142"/>
    </row>
    <row r="1031" spans="18:66" s="2" customFormat="1" ht="12.75">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2"/>
      <c r="AL1031" s="142"/>
      <c r="AM1031" s="142"/>
      <c r="AN1031" s="142"/>
      <c r="AO1031" s="142"/>
      <c r="AP1031" s="142"/>
      <c r="AQ1031" s="142"/>
      <c r="AR1031" s="142"/>
      <c r="AS1031" s="142"/>
      <c r="AT1031" s="142"/>
      <c r="AU1031" s="142"/>
      <c r="AV1031" s="142"/>
      <c r="AW1031" s="142"/>
      <c r="AX1031" s="142"/>
      <c r="AY1031" s="142"/>
      <c r="AZ1031" s="142"/>
      <c r="BA1031" s="142"/>
      <c r="BB1031" s="142"/>
      <c r="BC1031" s="142"/>
      <c r="BD1031" s="142"/>
      <c r="BE1031" s="142"/>
      <c r="BF1031" s="142"/>
      <c r="BG1031" s="142"/>
      <c r="BH1031" s="142"/>
      <c r="BI1031" s="142"/>
      <c r="BJ1031" s="142"/>
      <c r="BK1031" s="142"/>
      <c r="BL1031" s="142"/>
      <c r="BM1031" s="142"/>
      <c r="BN1031" s="142"/>
    </row>
    <row r="1032" spans="18:66" s="2" customFormat="1" ht="12.75">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2"/>
      <c r="AL1032" s="142"/>
      <c r="AM1032" s="142"/>
      <c r="AN1032" s="142"/>
      <c r="AO1032" s="142"/>
      <c r="AP1032" s="142"/>
      <c r="AQ1032" s="142"/>
      <c r="AR1032" s="142"/>
      <c r="AS1032" s="142"/>
      <c r="AT1032" s="142"/>
      <c r="AU1032" s="142"/>
      <c r="AV1032" s="142"/>
      <c r="AW1032" s="142"/>
      <c r="AX1032" s="142"/>
      <c r="AY1032" s="142"/>
      <c r="AZ1032" s="142"/>
      <c r="BA1032" s="142"/>
      <c r="BB1032" s="142"/>
      <c r="BC1032" s="142"/>
      <c r="BD1032" s="142"/>
      <c r="BE1032" s="142"/>
      <c r="BF1032" s="142"/>
      <c r="BG1032" s="142"/>
      <c r="BH1032" s="142"/>
      <c r="BI1032" s="142"/>
      <c r="BJ1032" s="142"/>
      <c r="BK1032" s="142"/>
      <c r="BL1032" s="142"/>
      <c r="BM1032" s="142"/>
      <c r="BN1032" s="142"/>
    </row>
    <row r="1033" spans="18:66" s="2" customFormat="1" ht="12.75">
      <c r="R1033" s="142"/>
      <c r="S1033" s="142"/>
      <c r="T1033" s="142"/>
      <c r="U1033" s="142"/>
      <c r="V1033" s="142"/>
      <c r="W1033" s="142"/>
      <c r="X1033" s="142"/>
      <c r="Y1033" s="142"/>
      <c r="Z1033" s="142"/>
      <c r="AA1033" s="142"/>
      <c r="AB1033" s="142"/>
      <c r="AC1033" s="142"/>
      <c r="AD1033" s="142"/>
      <c r="AE1033" s="142"/>
      <c r="AF1033" s="142"/>
      <c r="AG1033" s="142"/>
      <c r="AH1033" s="142"/>
      <c r="AI1033" s="142"/>
      <c r="AJ1033" s="142"/>
      <c r="AK1033" s="142"/>
      <c r="AL1033" s="142"/>
      <c r="AM1033" s="142"/>
      <c r="AN1033" s="142"/>
      <c r="AO1033" s="142"/>
      <c r="AP1033" s="142"/>
      <c r="AQ1033" s="142"/>
      <c r="AR1033" s="142"/>
      <c r="AS1033" s="142"/>
      <c r="AT1033" s="142"/>
      <c r="AU1033" s="142"/>
      <c r="AV1033" s="142"/>
      <c r="AW1033" s="142"/>
      <c r="AX1033" s="142"/>
      <c r="AY1033" s="142"/>
      <c r="AZ1033" s="142"/>
      <c r="BA1033" s="142"/>
      <c r="BB1033" s="142"/>
      <c r="BC1033" s="142"/>
      <c r="BD1033" s="142"/>
      <c r="BE1033" s="142"/>
      <c r="BF1033" s="142"/>
      <c r="BG1033" s="142"/>
      <c r="BH1033" s="142"/>
      <c r="BI1033" s="142"/>
      <c r="BJ1033" s="142"/>
      <c r="BK1033" s="142"/>
      <c r="BL1033" s="142"/>
      <c r="BM1033" s="142"/>
      <c r="BN1033" s="142"/>
    </row>
    <row r="1034" spans="18:66" s="2" customFormat="1" ht="12.75">
      <c r="R1034" s="142"/>
      <c r="S1034" s="142"/>
      <c r="T1034" s="142"/>
      <c r="U1034" s="142"/>
      <c r="V1034" s="142"/>
      <c r="W1034" s="142"/>
      <c r="X1034" s="142"/>
      <c r="Y1034" s="142"/>
      <c r="Z1034" s="142"/>
      <c r="AA1034" s="142"/>
      <c r="AB1034" s="142"/>
      <c r="AC1034" s="142"/>
      <c r="AD1034" s="142"/>
      <c r="AE1034" s="142"/>
      <c r="AF1034" s="142"/>
      <c r="AG1034" s="142"/>
      <c r="AH1034" s="142"/>
      <c r="AI1034" s="142"/>
      <c r="AJ1034" s="142"/>
      <c r="AK1034" s="142"/>
      <c r="AL1034" s="142"/>
      <c r="AM1034" s="142"/>
      <c r="AN1034" s="142"/>
      <c r="AO1034" s="142"/>
      <c r="AP1034" s="142"/>
      <c r="AQ1034" s="142"/>
      <c r="AR1034" s="142"/>
      <c r="AS1034" s="142"/>
      <c r="AT1034" s="142"/>
      <c r="AU1034" s="142"/>
      <c r="AV1034" s="142"/>
      <c r="AW1034" s="142"/>
      <c r="AX1034" s="142"/>
      <c r="AY1034" s="142"/>
      <c r="AZ1034" s="142"/>
      <c r="BA1034" s="142"/>
      <c r="BB1034" s="142"/>
      <c r="BC1034" s="142"/>
      <c r="BD1034" s="142"/>
      <c r="BE1034" s="142"/>
      <c r="BF1034" s="142"/>
      <c r="BG1034" s="142"/>
      <c r="BH1034" s="142"/>
      <c r="BI1034" s="142"/>
      <c r="BJ1034" s="142"/>
      <c r="BK1034" s="142"/>
      <c r="BL1034" s="142"/>
      <c r="BM1034" s="142"/>
      <c r="BN1034" s="142"/>
    </row>
    <row r="1035" spans="18:66" s="2" customFormat="1" ht="12.75">
      <c r="R1035" s="142"/>
      <c r="S1035" s="142"/>
      <c r="T1035" s="142"/>
      <c r="U1035" s="142"/>
      <c r="V1035" s="142"/>
      <c r="W1035" s="142"/>
      <c r="X1035" s="142"/>
      <c r="Y1035" s="142"/>
      <c r="Z1035" s="142"/>
      <c r="AA1035" s="142"/>
      <c r="AB1035" s="142"/>
      <c r="AC1035" s="142"/>
      <c r="AD1035" s="142"/>
      <c r="AE1035" s="142"/>
      <c r="AF1035" s="142"/>
      <c r="AG1035" s="142"/>
      <c r="AH1035" s="142"/>
      <c r="AI1035" s="142"/>
      <c r="AJ1035" s="142"/>
      <c r="AK1035" s="142"/>
      <c r="AL1035" s="142"/>
      <c r="AM1035" s="142"/>
      <c r="AN1035" s="142"/>
      <c r="AO1035" s="142"/>
      <c r="AP1035" s="142"/>
      <c r="AQ1035" s="142"/>
      <c r="AR1035" s="142"/>
      <c r="AS1035" s="142"/>
      <c r="AT1035" s="142"/>
      <c r="AU1035" s="142"/>
      <c r="AV1035" s="142"/>
      <c r="AW1035" s="142"/>
      <c r="AX1035" s="142"/>
      <c r="AY1035" s="142"/>
      <c r="AZ1035" s="142"/>
      <c r="BA1035" s="142"/>
      <c r="BB1035" s="142"/>
      <c r="BC1035" s="142"/>
      <c r="BD1035" s="142"/>
      <c r="BE1035" s="142"/>
      <c r="BF1035" s="142"/>
      <c r="BG1035" s="142"/>
      <c r="BH1035" s="142"/>
      <c r="BI1035" s="142"/>
      <c r="BJ1035" s="142"/>
      <c r="BK1035" s="142"/>
      <c r="BL1035" s="142"/>
      <c r="BM1035" s="142"/>
      <c r="BN1035" s="142"/>
    </row>
    <row r="1036" spans="18:66" s="2" customFormat="1" ht="12.75">
      <c r="R1036" s="142"/>
      <c r="S1036" s="142"/>
      <c r="T1036" s="142"/>
      <c r="U1036" s="142"/>
      <c r="V1036" s="142"/>
      <c r="W1036" s="142"/>
      <c r="X1036" s="142"/>
      <c r="Y1036" s="142"/>
      <c r="Z1036" s="142"/>
      <c r="AA1036" s="142"/>
      <c r="AB1036" s="142"/>
      <c r="AC1036" s="142"/>
      <c r="AD1036" s="142"/>
      <c r="AE1036" s="142"/>
      <c r="AF1036" s="142"/>
      <c r="AG1036" s="142"/>
      <c r="AH1036" s="142"/>
      <c r="AI1036" s="142"/>
      <c r="AJ1036" s="142"/>
      <c r="AK1036" s="142"/>
      <c r="AL1036" s="142"/>
      <c r="AM1036" s="142"/>
      <c r="AN1036" s="142"/>
      <c r="AO1036" s="142"/>
      <c r="AP1036" s="142"/>
      <c r="AQ1036" s="142"/>
      <c r="AR1036" s="142"/>
      <c r="AS1036" s="142"/>
      <c r="AT1036" s="142"/>
      <c r="AU1036" s="142"/>
      <c r="AV1036" s="142"/>
      <c r="AW1036" s="142"/>
      <c r="AX1036" s="142"/>
      <c r="AY1036" s="142"/>
      <c r="AZ1036" s="142"/>
      <c r="BA1036" s="142"/>
      <c r="BB1036" s="142"/>
      <c r="BC1036" s="142"/>
      <c r="BD1036" s="142"/>
      <c r="BE1036" s="142"/>
      <c r="BF1036" s="142"/>
      <c r="BG1036" s="142"/>
      <c r="BH1036" s="142"/>
      <c r="BI1036" s="142"/>
      <c r="BJ1036" s="142"/>
      <c r="BK1036" s="142"/>
      <c r="BL1036" s="142"/>
      <c r="BM1036" s="142"/>
      <c r="BN1036" s="142"/>
    </row>
    <row r="1037" spans="18:66" s="2" customFormat="1" ht="12.75">
      <c r="R1037" s="142"/>
      <c r="S1037" s="142"/>
      <c r="T1037" s="142"/>
      <c r="U1037" s="142"/>
      <c r="V1037" s="142"/>
      <c r="W1037" s="142"/>
      <c r="X1037" s="142"/>
      <c r="Y1037" s="142"/>
      <c r="Z1037" s="142"/>
      <c r="AA1037" s="142"/>
      <c r="AB1037" s="142"/>
      <c r="AC1037" s="142"/>
      <c r="AD1037" s="142"/>
      <c r="AE1037" s="142"/>
      <c r="AF1037" s="142"/>
      <c r="AG1037" s="142"/>
      <c r="AH1037" s="142"/>
      <c r="AI1037" s="142"/>
      <c r="AJ1037" s="142"/>
      <c r="AK1037" s="142"/>
      <c r="AL1037" s="142"/>
      <c r="AM1037" s="142"/>
      <c r="AN1037" s="142"/>
      <c r="AO1037" s="142"/>
      <c r="AP1037" s="142"/>
      <c r="AQ1037" s="142"/>
      <c r="AR1037" s="142"/>
      <c r="AS1037" s="142"/>
      <c r="AT1037" s="142"/>
      <c r="AU1037" s="142"/>
      <c r="AV1037" s="142"/>
      <c r="AW1037" s="142"/>
      <c r="AX1037" s="142"/>
      <c r="AY1037" s="142"/>
      <c r="AZ1037" s="142"/>
      <c r="BA1037" s="142"/>
      <c r="BB1037" s="142"/>
      <c r="BC1037" s="142"/>
      <c r="BD1037" s="142"/>
      <c r="BE1037" s="142"/>
      <c r="BF1037" s="142"/>
      <c r="BG1037" s="142"/>
      <c r="BH1037" s="142"/>
      <c r="BI1037" s="142"/>
      <c r="BJ1037" s="142"/>
      <c r="BK1037" s="142"/>
      <c r="BL1037" s="142"/>
      <c r="BM1037" s="142"/>
      <c r="BN1037" s="142"/>
    </row>
    <row r="1038" spans="18:66" s="2" customFormat="1" ht="12.75">
      <c r="R1038" s="142"/>
      <c r="S1038" s="142"/>
      <c r="T1038" s="142"/>
      <c r="U1038" s="142"/>
      <c r="V1038" s="142"/>
      <c r="W1038" s="142"/>
      <c r="X1038" s="142"/>
      <c r="Y1038" s="142"/>
      <c r="Z1038" s="142"/>
      <c r="AA1038" s="142"/>
      <c r="AB1038" s="142"/>
      <c r="AC1038" s="142"/>
      <c r="AD1038" s="142"/>
      <c r="AE1038" s="142"/>
      <c r="AF1038" s="142"/>
      <c r="AG1038" s="142"/>
      <c r="AH1038" s="142"/>
      <c r="AI1038" s="142"/>
      <c r="AJ1038" s="142"/>
      <c r="AK1038" s="142"/>
      <c r="AL1038" s="142"/>
      <c r="AM1038" s="142"/>
      <c r="AN1038" s="142"/>
      <c r="AO1038" s="142"/>
      <c r="AP1038" s="142"/>
      <c r="AQ1038" s="142"/>
      <c r="AR1038" s="142"/>
      <c r="AS1038" s="142"/>
      <c r="AT1038" s="142"/>
      <c r="AU1038" s="142"/>
      <c r="AV1038" s="142"/>
      <c r="AW1038" s="142"/>
      <c r="AX1038" s="142"/>
      <c r="AY1038" s="142"/>
      <c r="AZ1038" s="142"/>
      <c r="BA1038" s="142"/>
      <c r="BB1038" s="142"/>
      <c r="BC1038" s="142"/>
      <c r="BD1038" s="142"/>
      <c r="BE1038" s="142"/>
      <c r="BF1038" s="142"/>
      <c r="BG1038" s="142"/>
      <c r="BH1038" s="142"/>
      <c r="BI1038" s="142"/>
      <c r="BJ1038" s="142"/>
      <c r="BK1038" s="142"/>
      <c r="BL1038" s="142"/>
      <c r="BM1038" s="142"/>
      <c r="BN1038" s="142"/>
    </row>
    <row r="1039" spans="18:66" s="2" customFormat="1" ht="12.75">
      <c r="R1039" s="142"/>
      <c r="S1039" s="142"/>
      <c r="T1039" s="142"/>
      <c r="U1039" s="142"/>
      <c r="V1039" s="142"/>
      <c r="W1039" s="142"/>
      <c r="X1039" s="142"/>
      <c r="Y1039" s="142"/>
      <c r="Z1039" s="142"/>
      <c r="AA1039" s="142"/>
      <c r="AB1039" s="142"/>
      <c r="AC1039" s="142"/>
      <c r="AD1039" s="142"/>
      <c r="AE1039" s="142"/>
      <c r="AF1039" s="142"/>
      <c r="AG1039" s="142"/>
      <c r="AH1039" s="142"/>
      <c r="AI1039" s="142"/>
      <c r="AJ1039" s="142"/>
      <c r="AK1039" s="142"/>
      <c r="AL1039" s="142"/>
      <c r="AM1039" s="142"/>
      <c r="AN1039" s="142"/>
      <c r="AO1039" s="142"/>
      <c r="AP1039" s="142"/>
      <c r="AQ1039" s="142"/>
      <c r="AR1039" s="142"/>
      <c r="AS1039" s="142"/>
      <c r="AT1039" s="142"/>
      <c r="AU1039" s="142"/>
      <c r="AV1039" s="142"/>
      <c r="AW1039" s="142"/>
      <c r="AX1039" s="142"/>
      <c r="AY1039" s="142"/>
      <c r="AZ1039" s="142"/>
      <c r="BA1039" s="142"/>
      <c r="BB1039" s="142"/>
      <c r="BC1039" s="142"/>
      <c r="BD1039" s="142"/>
      <c r="BE1039" s="142"/>
      <c r="BF1039" s="142"/>
      <c r="BG1039" s="142"/>
      <c r="BH1039" s="142"/>
      <c r="BI1039" s="142"/>
      <c r="BJ1039" s="142"/>
      <c r="BK1039" s="142"/>
      <c r="BL1039" s="142"/>
      <c r="BM1039" s="142"/>
      <c r="BN1039" s="142"/>
    </row>
    <row r="1040" spans="18:66" s="2" customFormat="1" ht="12.75">
      <c r="R1040" s="142"/>
      <c r="S1040" s="142"/>
      <c r="T1040" s="142"/>
      <c r="U1040" s="142"/>
      <c r="V1040" s="142"/>
      <c r="W1040" s="142"/>
      <c r="X1040" s="142"/>
      <c r="Y1040" s="142"/>
      <c r="Z1040" s="142"/>
      <c r="AA1040" s="142"/>
      <c r="AB1040" s="142"/>
      <c r="AC1040" s="142"/>
      <c r="AD1040" s="142"/>
      <c r="AE1040" s="142"/>
      <c r="AF1040" s="142"/>
      <c r="AG1040" s="142"/>
      <c r="AH1040" s="142"/>
      <c r="AI1040" s="142"/>
      <c r="AJ1040" s="142"/>
      <c r="AK1040" s="142"/>
      <c r="AL1040" s="142"/>
      <c r="AM1040" s="142"/>
      <c r="AN1040" s="142"/>
      <c r="AO1040" s="142"/>
      <c r="AP1040" s="142"/>
      <c r="AQ1040" s="142"/>
      <c r="AR1040" s="142"/>
      <c r="AS1040" s="142"/>
      <c r="AT1040" s="142"/>
      <c r="AU1040" s="142"/>
      <c r="AV1040" s="142"/>
      <c r="AW1040" s="142"/>
      <c r="AX1040" s="142"/>
      <c r="AY1040" s="142"/>
      <c r="AZ1040" s="142"/>
      <c r="BA1040" s="142"/>
      <c r="BB1040" s="142"/>
      <c r="BC1040" s="142"/>
      <c r="BD1040" s="142"/>
      <c r="BE1040" s="142"/>
      <c r="BF1040" s="142"/>
      <c r="BG1040" s="142"/>
      <c r="BH1040" s="142"/>
      <c r="BI1040" s="142"/>
      <c r="BJ1040" s="142"/>
      <c r="BK1040" s="142"/>
      <c r="BL1040" s="142"/>
      <c r="BM1040" s="142"/>
      <c r="BN1040" s="142"/>
    </row>
    <row r="1041" spans="18:66" s="2" customFormat="1" ht="12.75">
      <c r="R1041" s="142"/>
      <c r="S1041" s="142"/>
      <c r="T1041" s="142"/>
      <c r="U1041" s="142"/>
      <c r="V1041" s="142"/>
      <c r="W1041" s="142"/>
      <c r="X1041" s="142"/>
      <c r="Y1041" s="142"/>
      <c r="Z1041" s="142"/>
      <c r="AA1041" s="142"/>
      <c r="AB1041" s="142"/>
      <c r="AC1041" s="142"/>
      <c r="AD1041" s="142"/>
      <c r="AE1041" s="142"/>
      <c r="AF1041" s="142"/>
      <c r="AG1041" s="142"/>
      <c r="AH1041" s="142"/>
      <c r="AI1041" s="142"/>
      <c r="AJ1041" s="142"/>
      <c r="AK1041" s="142"/>
      <c r="AL1041" s="142"/>
      <c r="AM1041" s="142"/>
      <c r="AN1041" s="142"/>
      <c r="AO1041" s="142"/>
      <c r="AP1041" s="142"/>
      <c r="AQ1041" s="142"/>
      <c r="AR1041" s="142"/>
      <c r="AS1041" s="142"/>
      <c r="AT1041" s="142"/>
      <c r="AU1041" s="142"/>
      <c r="AV1041" s="142"/>
      <c r="AW1041" s="142"/>
      <c r="AX1041" s="142"/>
      <c r="AY1041" s="142"/>
      <c r="AZ1041" s="142"/>
      <c r="BA1041" s="142"/>
      <c r="BB1041" s="142"/>
      <c r="BC1041" s="142"/>
      <c r="BD1041" s="142"/>
      <c r="BE1041" s="142"/>
      <c r="BF1041" s="142"/>
      <c r="BG1041" s="142"/>
      <c r="BH1041" s="142"/>
      <c r="BI1041" s="142"/>
      <c r="BJ1041" s="142"/>
      <c r="BK1041" s="142"/>
      <c r="BL1041" s="142"/>
      <c r="BM1041" s="142"/>
      <c r="BN1041" s="142"/>
    </row>
    <row r="1042" spans="18:66" s="2" customFormat="1" ht="12.75">
      <c r="R1042" s="142"/>
      <c r="S1042" s="142"/>
      <c r="T1042" s="142"/>
      <c r="U1042" s="142"/>
      <c r="V1042" s="142"/>
      <c r="W1042" s="142"/>
      <c r="X1042" s="142"/>
      <c r="Y1042" s="142"/>
      <c r="Z1042" s="142"/>
      <c r="AA1042" s="142"/>
      <c r="AB1042" s="142"/>
      <c r="AC1042" s="142"/>
      <c r="AD1042" s="142"/>
      <c r="AE1042" s="142"/>
      <c r="AF1042" s="142"/>
      <c r="AG1042" s="142"/>
      <c r="AH1042" s="142"/>
      <c r="AI1042" s="142"/>
      <c r="AJ1042" s="142"/>
      <c r="AK1042" s="142"/>
      <c r="AL1042" s="142"/>
      <c r="AM1042" s="142"/>
      <c r="AN1042" s="142"/>
      <c r="AO1042" s="142"/>
      <c r="AP1042" s="142"/>
      <c r="AQ1042" s="142"/>
      <c r="AR1042" s="142"/>
      <c r="AS1042" s="142"/>
      <c r="AT1042" s="142"/>
      <c r="AU1042" s="142"/>
      <c r="AV1042" s="142"/>
      <c r="AW1042" s="142"/>
      <c r="AX1042" s="142"/>
      <c r="AY1042" s="142"/>
      <c r="AZ1042" s="142"/>
      <c r="BA1042" s="142"/>
      <c r="BB1042" s="142"/>
      <c r="BC1042" s="142"/>
      <c r="BD1042" s="142"/>
      <c r="BE1042" s="142"/>
      <c r="BF1042" s="142"/>
      <c r="BG1042" s="142"/>
      <c r="BH1042" s="142"/>
      <c r="BI1042" s="142"/>
      <c r="BJ1042" s="142"/>
      <c r="BK1042" s="142"/>
      <c r="BL1042" s="142"/>
      <c r="BM1042" s="142"/>
      <c r="BN1042" s="142"/>
    </row>
    <row r="1043" spans="18:66" s="2" customFormat="1" ht="12.75">
      <c r="R1043" s="142"/>
      <c r="S1043" s="142"/>
      <c r="T1043" s="142"/>
      <c r="U1043" s="142"/>
      <c r="V1043" s="142"/>
      <c r="W1043" s="142"/>
      <c r="X1043" s="142"/>
      <c r="Y1043" s="142"/>
      <c r="Z1043" s="142"/>
      <c r="AA1043" s="142"/>
      <c r="AB1043" s="142"/>
      <c r="AC1043" s="142"/>
      <c r="AD1043" s="142"/>
      <c r="AE1043" s="142"/>
      <c r="AF1043" s="142"/>
      <c r="AG1043" s="142"/>
      <c r="AH1043" s="142"/>
      <c r="AI1043" s="142"/>
      <c r="AJ1043" s="142"/>
      <c r="AK1043" s="142"/>
      <c r="AL1043" s="142"/>
      <c r="AM1043" s="142"/>
      <c r="AN1043" s="142"/>
      <c r="AO1043" s="142"/>
      <c r="AP1043" s="142"/>
      <c r="AQ1043" s="142"/>
      <c r="AR1043" s="142"/>
      <c r="AS1043" s="142"/>
      <c r="AT1043" s="142"/>
      <c r="AU1043" s="142"/>
      <c r="AV1043" s="142"/>
      <c r="AW1043" s="142"/>
      <c r="AX1043" s="142"/>
      <c r="AY1043" s="142"/>
      <c r="AZ1043" s="142"/>
      <c r="BA1043" s="142"/>
      <c r="BB1043" s="142"/>
      <c r="BC1043" s="142"/>
      <c r="BD1043" s="142"/>
      <c r="BE1043" s="142"/>
      <c r="BF1043" s="142"/>
      <c r="BG1043" s="142"/>
      <c r="BH1043" s="142"/>
      <c r="BI1043" s="142"/>
      <c r="BJ1043" s="142"/>
      <c r="BK1043" s="142"/>
      <c r="BL1043" s="142"/>
      <c r="BM1043" s="142"/>
      <c r="BN1043" s="142"/>
    </row>
    <row r="1044" spans="18:66" s="2" customFormat="1" ht="12.75">
      <c r="R1044" s="142"/>
      <c r="S1044" s="142"/>
      <c r="T1044" s="142"/>
      <c r="U1044" s="142"/>
      <c r="V1044" s="142"/>
      <c r="W1044" s="142"/>
      <c r="X1044" s="142"/>
      <c r="Y1044" s="142"/>
      <c r="Z1044" s="142"/>
      <c r="AA1044" s="142"/>
      <c r="AB1044" s="142"/>
      <c r="AC1044" s="142"/>
      <c r="AD1044" s="142"/>
      <c r="AE1044" s="142"/>
      <c r="AF1044" s="142"/>
      <c r="AG1044" s="142"/>
      <c r="AH1044" s="142"/>
      <c r="AI1044" s="142"/>
      <c r="AJ1044" s="142"/>
      <c r="AK1044" s="142"/>
      <c r="AL1044" s="142"/>
      <c r="AM1044" s="142"/>
      <c r="AN1044" s="142"/>
      <c r="AO1044" s="142"/>
      <c r="AP1044" s="142"/>
      <c r="AQ1044" s="142"/>
      <c r="AR1044" s="142"/>
      <c r="AS1044" s="142"/>
      <c r="AT1044" s="142"/>
      <c r="AU1044" s="142"/>
      <c r="AV1044" s="142"/>
      <c r="AW1044" s="142"/>
      <c r="AX1044" s="142"/>
      <c r="AY1044" s="142"/>
      <c r="AZ1044" s="142"/>
      <c r="BA1044" s="142"/>
      <c r="BB1044" s="142"/>
      <c r="BC1044" s="142"/>
      <c r="BD1044" s="142"/>
      <c r="BE1044" s="142"/>
      <c r="BF1044" s="142"/>
      <c r="BG1044" s="142"/>
      <c r="BH1044" s="142"/>
      <c r="BI1044" s="142"/>
      <c r="BJ1044" s="142"/>
      <c r="BK1044" s="142"/>
      <c r="BL1044" s="142"/>
      <c r="BM1044" s="142"/>
      <c r="BN1044" s="142"/>
    </row>
    <row r="1045" spans="18:66" s="2" customFormat="1" ht="12.75">
      <c r="R1045" s="142"/>
      <c r="S1045" s="142"/>
      <c r="T1045" s="142"/>
      <c r="U1045" s="142"/>
      <c r="V1045" s="142"/>
      <c r="W1045" s="142"/>
      <c r="X1045" s="142"/>
      <c r="Y1045" s="142"/>
      <c r="Z1045" s="142"/>
      <c r="AA1045" s="142"/>
      <c r="AB1045" s="142"/>
      <c r="AC1045" s="142"/>
      <c r="AD1045" s="142"/>
      <c r="AE1045" s="142"/>
      <c r="AF1045" s="142"/>
      <c r="AG1045" s="142"/>
      <c r="AH1045" s="142"/>
      <c r="AI1045" s="142"/>
      <c r="AJ1045" s="142"/>
      <c r="AK1045" s="142"/>
      <c r="AL1045" s="142"/>
      <c r="AM1045" s="142"/>
      <c r="AN1045" s="142"/>
      <c r="AO1045" s="142"/>
      <c r="AP1045" s="142"/>
      <c r="AQ1045" s="142"/>
      <c r="AR1045" s="142"/>
      <c r="AS1045" s="142"/>
      <c r="AT1045" s="142"/>
      <c r="AU1045" s="142"/>
      <c r="AV1045" s="142"/>
      <c r="AW1045" s="142"/>
      <c r="AX1045" s="142"/>
      <c r="AY1045" s="142"/>
      <c r="AZ1045" s="142"/>
      <c r="BA1045" s="142"/>
      <c r="BB1045" s="142"/>
      <c r="BC1045" s="142"/>
      <c r="BD1045" s="142"/>
      <c r="BE1045" s="142"/>
      <c r="BF1045" s="142"/>
      <c r="BG1045" s="142"/>
      <c r="BH1045" s="142"/>
      <c r="BI1045" s="142"/>
      <c r="BJ1045" s="142"/>
      <c r="BK1045" s="142"/>
      <c r="BL1045" s="142"/>
      <c r="BM1045" s="142"/>
      <c r="BN1045" s="142"/>
    </row>
    <row r="1046" spans="18:66" s="2" customFormat="1" ht="12.75">
      <c r="R1046" s="142"/>
      <c r="S1046" s="142"/>
      <c r="T1046" s="142"/>
      <c r="U1046" s="142"/>
      <c r="V1046" s="142"/>
      <c r="W1046" s="142"/>
      <c r="X1046" s="142"/>
      <c r="Y1046" s="142"/>
      <c r="Z1046" s="142"/>
      <c r="AA1046" s="142"/>
      <c r="AB1046" s="142"/>
      <c r="AC1046" s="142"/>
      <c r="AD1046" s="142"/>
      <c r="AE1046" s="142"/>
      <c r="AF1046" s="142"/>
      <c r="AG1046" s="142"/>
      <c r="AH1046" s="142"/>
      <c r="AI1046" s="142"/>
      <c r="AJ1046" s="142"/>
      <c r="AK1046" s="142"/>
      <c r="AL1046" s="142"/>
      <c r="AM1046" s="142"/>
      <c r="AN1046" s="142"/>
      <c r="AO1046" s="142"/>
      <c r="AP1046" s="142"/>
      <c r="AQ1046" s="142"/>
      <c r="AR1046" s="142"/>
      <c r="AS1046" s="142"/>
      <c r="AT1046" s="142"/>
      <c r="AU1046" s="142"/>
      <c r="AV1046" s="142"/>
      <c r="AW1046" s="142"/>
      <c r="AX1046" s="142"/>
      <c r="AY1046" s="142"/>
      <c r="AZ1046" s="142"/>
      <c r="BA1046" s="142"/>
      <c r="BB1046" s="142"/>
      <c r="BC1046" s="142"/>
      <c r="BD1046" s="142"/>
      <c r="BE1046" s="142"/>
      <c r="BF1046" s="142"/>
      <c r="BG1046" s="142"/>
      <c r="BH1046" s="142"/>
      <c r="BI1046" s="142"/>
      <c r="BJ1046" s="142"/>
      <c r="BK1046" s="142"/>
      <c r="BL1046" s="142"/>
      <c r="BM1046" s="142"/>
      <c r="BN1046" s="142"/>
    </row>
    <row r="1047" spans="18:66" s="2" customFormat="1" ht="12.75">
      <c r="R1047" s="142"/>
      <c r="S1047" s="142"/>
      <c r="T1047" s="142"/>
      <c r="U1047" s="142"/>
      <c r="V1047" s="142"/>
      <c r="W1047" s="142"/>
      <c r="X1047" s="142"/>
      <c r="Y1047" s="142"/>
      <c r="Z1047" s="142"/>
      <c r="AA1047" s="142"/>
      <c r="AB1047" s="142"/>
      <c r="AC1047" s="142"/>
      <c r="AD1047" s="142"/>
      <c r="AE1047" s="142"/>
      <c r="AF1047" s="142"/>
      <c r="AG1047" s="142"/>
      <c r="AH1047" s="142"/>
      <c r="AI1047" s="142"/>
      <c r="AJ1047" s="142"/>
      <c r="AK1047" s="142"/>
      <c r="AL1047" s="142"/>
      <c r="AM1047" s="142"/>
      <c r="AN1047" s="142"/>
      <c r="AO1047" s="142"/>
      <c r="AP1047" s="142"/>
      <c r="AQ1047" s="142"/>
      <c r="AR1047" s="142"/>
      <c r="AS1047" s="142"/>
      <c r="AT1047" s="142"/>
      <c r="AU1047" s="142"/>
      <c r="AV1047" s="142"/>
      <c r="AW1047" s="142"/>
      <c r="AX1047" s="142"/>
      <c r="AY1047" s="142"/>
      <c r="AZ1047" s="142"/>
      <c r="BA1047" s="142"/>
      <c r="BB1047" s="142"/>
      <c r="BC1047" s="142"/>
      <c r="BD1047" s="142"/>
      <c r="BE1047" s="142"/>
      <c r="BF1047" s="142"/>
      <c r="BG1047" s="142"/>
      <c r="BH1047" s="142"/>
      <c r="BI1047" s="142"/>
      <c r="BJ1047" s="142"/>
      <c r="BK1047" s="142"/>
      <c r="BL1047" s="142"/>
      <c r="BM1047" s="142"/>
      <c r="BN1047" s="142"/>
    </row>
    <row r="1048" spans="2:66" s="2" customFormat="1" ht="12.75">
      <c r="B1048" s="3"/>
      <c r="C1048" s="3"/>
      <c r="D1048" s="3"/>
      <c r="E1048" s="3"/>
      <c r="F1048" s="3"/>
      <c r="G1048" s="3"/>
      <c r="H1048" s="3"/>
      <c r="I1048" s="3"/>
      <c r="J1048" s="3"/>
      <c r="K1048" s="3"/>
      <c r="L1048" s="3"/>
      <c r="M1048" s="3"/>
      <c r="N1048" s="3"/>
      <c r="O1048" s="3"/>
      <c r="P1048" s="3"/>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42"/>
      <c r="AL1048" s="142"/>
      <c r="AM1048" s="142"/>
      <c r="AN1048" s="142"/>
      <c r="AO1048" s="142"/>
      <c r="AP1048" s="142"/>
      <c r="AQ1048" s="142"/>
      <c r="AR1048" s="142"/>
      <c r="AS1048" s="142"/>
      <c r="AT1048" s="142"/>
      <c r="AU1048" s="142"/>
      <c r="AV1048" s="142"/>
      <c r="AW1048" s="142"/>
      <c r="AX1048" s="142"/>
      <c r="AY1048" s="142"/>
      <c r="AZ1048" s="142"/>
      <c r="BA1048" s="142"/>
      <c r="BB1048" s="142"/>
      <c r="BC1048" s="142"/>
      <c r="BD1048" s="142"/>
      <c r="BE1048" s="142"/>
      <c r="BF1048" s="142"/>
      <c r="BG1048" s="142"/>
      <c r="BH1048" s="142"/>
      <c r="BI1048" s="142"/>
      <c r="BJ1048" s="142"/>
      <c r="BK1048" s="142"/>
      <c r="BL1048" s="142"/>
      <c r="BM1048" s="142"/>
      <c r="BN1048" s="142"/>
    </row>
  </sheetData>
  <sheetProtection formatCells="0" sort="0"/>
  <mergeCells count="106">
    <mergeCell ref="B14:P14"/>
    <mergeCell ref="P16:P18"/>
    <mergeCell ref="B17:L18"/>
    <mergeCell ref="M8:N8"/>
    <mergeCell ref="B6:P6"/>
    <mergeCell ref="P7:P8"/>
    <mergeCell ref="P10:P11"/>
    <mergeCell ref="L9:O9"/>
    <mergeCell ref="H8:K9"/>
    <mergeCell ref="G8:G9"/>
    <mergeCell ref="B4:P4"/>
    <mergeCell ref="B5:P5"/>
    <mergeCell ref="B7:F11"/>
    <mergeCell ref="B13:P13"/>
    <mergeCell ref="M11:N11"/>
    <mergeCell ref="H7:K7"/>
    <mergeCell ref="H10:K10"/>
    <mergeCell ref="M10:O10"/>
    <mergeCell ref="B12:P12"/>
    <mergeCell ref="M7:O7"/>
    <mergeCell ref="K25:L27"/>
    <mergeCell ref="M25:O25"/>
    <mergeCell ref="M23:P23"/>
    <mergeCell ref="G23:K23"/>
    <mergeCell ref="M20:P20"/>
    <mergeCell ref="M21:O21"/>
    <mergeCell ref="M22:O22"/>
    <mergeCell ref="M24:O24"/>
    <mergeCell ref="G24:K24"/>
    <mergeCell ref="B1:P1"/>
    <mergeCell ref="K2:L2"/>
    <mergeCell ref="K3:L3"/>
    <mergeCell ref="M3:P3"/>
    <mergeCell ref="M2:P2"/>
    <mergeCell ref="B2:J2"/>
    <mergeCell ref="B3:J3"/>
    <mergeCell ref="B16:L16"/>
    <mergeCell ref="B15:P15"/>
    <mergeCell ref="M16:O18"/>
    <mergeCell ref="G11:K11"/>
    <mergeCell ref="M26:N27"/>
    <mergeCell ref="B25:F25"/>
    <mergeCell ref="G25:H25"/>
    <mergeCell ref="G26:H27"/>
    <mergeCell ref="B23:F23"/>
    <mergeCell ref="B24:F24"/>
    <mergeCell ref="N19:P19"/>
    <mergeCell ref="B20:L21"/>
    <mergeCell ref="D30:H30"/>
    <mergeCell ref="G32:H32"/>
    <mergeCell ref="B32:F32"/>
    <mergeCell ref="B30:C30"/>
    <mergeCell ref="M30:P31"/>
    <mergeCell ref="I25:I27"/>
    <mergeCell ref="B26:F27"/>
    <mergeCell ref="O28:O29"/>
    <mergeCell ref="D46:L46"/>
    <mergeCell ref="B52:L52"/>
    <mergeCell ref="B53:L53"/>
    <mergeCell ref="B50:L50"/>
    <mergeCell ref="D48:L48"/>
    <mergeCell ref="D49:L49"/>
    <mergeCell ref="B61:P61"/>
    <mergeCell ref="B60:H60"/>
    <mergeCell ref="M46:O46"/>
    <mergeCell ref="M49:O49"/>
    <mergeCell ref="M51:O51"/>
    <mergeCell ref="M52:O52"/>
    <mergeCell ref="M53:O53"/>
    <mergeCell ref="I60:K60"/>
    <mergeCell ref="K58:M58"/>
    <mergeCell ref="B51:L51"/>
    <mergeCell ref="D44:L44"/>
    <mergeCell ref="B35:L35"/>
    <mergeCell ref="I31:L32"/>
    <mergeCell ref="M35:N36"/>
    <mergeCell ref="M28:N29"/>
    <mergeCell ref="I30:L30"/>
    <mergeCell ref="M34:P34"/>
    <mergeCell ref="P28:P29"/>
    <mergeCell ref="M39:O41"/>
    <mergeCell ref="B39:B41"/>
    <mergeCell ref="C39:C41"/>
    <mergeCell ref="M37:N38"/>
    <mergeCell ref="D43:L43"/>
    <mergeCell ref="E39:L41"/>
    <mergeCell ref="D42:L42"/>
    <mergeCell ref="O35:P36"/>
    <mergeCell ref="M44:O44"/>
    <mergeCell ref="M45:O45"/>
    <mergeCell ref="B38:L38"/>
    <mergeCell ref="B36:L37"/>
    <mergeCell ref="O37:P38"/>
    <mergeCell ref="M42:O42"/>
    <mergeCell ref="M43:O43"/>
    <mergeCell ref="D39:D41"/>
    <mergeCell ref="P39:P41"/>
    <mergeCell ref="D45:L45"/>
    <mergeCell ref="K59:M59"/>
    <mergeCell ref="K55:M55"/>
    <mergeCell ref="M47:O47"/>
    <mergeCell ref="K57:M57"/>
    <mergeCell ref="K54:M54"/>
    <mergeCell ref="K56:M56"/>
    <mergeCell ref="M50:O50"/>
    <mergeCell ref="M48:O48"/>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9" customWidth="1"/>
    <col min="49" max="16384" width="9.140625" style="3" customWidth="1"/>
  </cols>
  <sheetData>
    <row r="1" spans="1:15" ht="26.25" customHeight="1">
      <c r="A1" s="517"/>
      <c r="B1" s="523" t="s">
        <v>208</v>
      </c>
      <c r="C1" s="524"/>
      <c r="D1" s="524"/>
      <c r="E1" s="524"/>
      <c r="F1" s="524"/>
      <c r="G1" s="524"/>
      <c r="H1" s="524"/>
      <c r="I1" s="524"/>
      <c r="J1" s="524"/>
      <c r="K1" s="524"/>
      <c r="L1" s="524"/>
      <c r="M1" s="524"/>
      <c r="N1" s="524"/>
      <c r="O1" s="517"/>
    </row>
    <row r="2" spans="1:15" ht="15">
      <c r="A2" s="517"/>
      <c r="B2" s="525" t="s">
        <v>29</v>
      </c>
      <c r="C2" s="452"/>
      <c r="D2" s="452"/>
      <c r="E2" s="452"/>
      <c r="F2" s="452"/>
      <c r="G2" s="452"/>
      <c r="H2" s="452"/>
      <c r="I2" s="452"/>
      <c r="J2" s="453"/>
      <c r="K2" s="71" t="s">
        <v>75</v>
      </c>
      <c r="L2" s="530" t="s">
        <v>72</v>
      </c>
      <c r="M2" s="531"/>
      <c r="N2" s="532"/>
      <c r="O2" s="456"/>
    </row>
    <row r="3" spans="1:15" ht="27" customHeight="1">
      <c r="A3" s="517"/>
      <c r="B3" s="526" t="s">
        <v>227</v>
      </c>
      <c r="C3" s="330"/>
      <c r="D3" s="330"/>
      <c r="E3" s="330"/>
      <c r="F3" s="330"/>
      <c r="G3" s="330"/>
      <c r="H3" s="330"/>
      <c r="I3" s="330"/>
      <c r="J3" s="331"/>
      <c r="K3" s="78">
        <f>'T&amp;B'!$B$17</f>
        <v>0</v>
      </c>
      <c r="L3" s="527"/>
      <c r="M3" s="528"/>
      <c r="N3" s="529"/>
      <c r="O3" s="456"/>
    </row>
    <row r="4" spans="1:15" ht="9" customHeight="1">
      <c r="A4" s="517"/>
      <c r="B4" s="533"/>
      <c r="C4" s="534"/>
      <c r="D4" s="534"/>
      <c r="E4" s="534"/>
      <c r="F4" s="534"/>
      <c r="G4" s="534"/>
      <c r="H4" s="534"/>
      <c r="I4" s="534"/>
      <c r="J4" s="534"/>
      <c r="K4" s="534"/>
      <c r="L4" s="534"/>
      <c r="M4" s="534"/>
      <c r="N4" s="535"/>
      <c r="O4" s="456"/>
    </row>
    <row r="5" spans="1:15" ht="12.75" customHeight="1">
      <c r="A5" s="517"/>
      <c r="B5" s="539" t="s">
        <v>58</v>
      </c>
      <c r="C5" s="540"/>
      <c r="D5" s="540"/>
      <c r="E5" s="541"/>
      <c r="F5" s="541"/>
      <c r="G5" s="541"/>
      <c r="H5" s="541"/>
      <c r="I5" s="541"/>
      <c r="J5" s="541"/>
      <c r="K5" s="541"/>
      <c r="L5" s="273" t="s">
        <v>59</v>
      </c>
      <c r="M5" s="542"/>
      <c r="N5" s="276" t="s">
        <v>60</v>
      </c>
      <c r="O5" s="456"/>
    </row>
    <row r="6" spans="1:15" ht="12.75" customHeight="1">
      <c r="A6" s="517"/>
      <c r="B6" s="536" t="s">
        <v>61</v>
      </c>
      <c r="C6" s="272" t="s">
        <v>62</v>
      </c>
      <c r="D6" s="537"/>
      <c r="E6" s="272" t="s">
        <v>63</v>
      </c>
      <c r="F6" s="519" t="s">
        <v>4</v>
      </c>
      <c r="G6" s="519"/>
      <c r="H6" s="519"/>
      <c r="I6" s="519"/>
      <c r="J6" s="519"/>
      <c r="K6" s="520"/>
      <c r="L6" s="282"/>
      <c r="M6" s="542"/>
      <c r="N6" s="276"/>
      <c r="O6" s="456"/>
    </row>
    <row r="7" spans="1:15" ht="15.75" customHeight="1">
      <c r="A7" s="517"/>
      <c r="B7" s="277"/>
      <c r="C7" s="274"/>
      <c r="D7" s="538"/>
      <c r="E7" s="274"/>
      <c r="F7" s="521"/>
      <c r="G7" s="521"/>
      <c r="H7" s="521"/>
      <c r="I7" s="521"/>
      <c r="J7" s="521"/>
      <c r="K7" s="522"/>
      <c r="L7" s="283"/>
      <c r="M7" s="538"/>
      <c r="N7" s="277"/>
      <c r="O7" s="456"/>
    </row>
    <row r="8" spans="1:15" ht="33.75" customHeight="1">
      <c r="A8" s="517"/>
      <c r="B8" s="53"/>
      <c r="C8" s="511"/>
      <c r="D8" s="512"/>
      <c r="E8" s="513"/>
      <c r="F8" s="514"/>
      <c r="G8" s="514"/>
      <c r="H8" s="514"/>
      <c r="I8" s="514"/>
      <c r="J8" s="514"/>
      <c r="K8" s="515"/>
      <c r="L8" s="245"/>
      <c r="M8" s="518"/>
      <c r="N8" s="112"/>
      <c r="O8" s="456"/>
    </row>
    <row r="9" spans="1:15" ht="33.75" customHeight="1">
      <c r="A9" s="517"/>
      <c r="B9" s="53"/>
      <c r="C9" s="511"/>
      <c r="D9" s="512"/>
      <c r="E9" s="513"/>
      <c r="F9" s="514"/>
      <c r="G9" s="514"/>
      <c r="H9" s="514"/>
      <c r="I9" s="514"/>
      <c r="J9" s="514"/>
      <c r="K9" s="515"/>
      <c r="L9" s="245"/>
      <c r="M9" s="518"/>
      <c r="N9" s="112"/>
      <c r="O9" s="456"/>
    </row>
    <row r="10" spans="1:15" ht="33.75" customHeight="1">
      <c r="A10" s="517"/>
      <c r="B10" s="53"/>
      <c r="C10" s="511"/>
      <c r="D10" s="512"/>
      <c r="E10" s="513"/>
      <c r="F10" s="514"/>
      <c r="G10" s="514"/>
      <c r="H10" s="514"/>
      <c r="I10" s="514"/>
      <c r="J10" s="514"/>
      <c r="K10" s="515"/>
      <c r="L10" s="245"/>
      <c r="M10" s="518"/>
      <c r="N10" s="112"/>
      <c r="O10" s="456"/>
    </row>
    <row r="11" spans="1:15" ht="33.75" customHeight="1">
      <c r="A11" s="517"/>
      <c r="B11" s="53"/>
      <c r="C11" s="511"/>
      <c r="D11" s="512"/>
      <c r="E11" s="513"/>
      <c r="F11" s="514"/>
      <c r="G11" s="514"/>
      <c r="H11" s="514"/>
      <c r="I11" s="514"/>
      <c r="J11" s="514"/>
      <c r="K11" s="515"/>
      <c r="L11" s="245"/>
      <c r="M11" s="518"/>
      <c r="N11" s="112"/>
      <c r="O11" s="456"/>
    </row>
    <row r="12" spans="1:15" ht="33.75" customHeight="1">
      <c r="A12" s="517"/>
      <c r="B12" s="53"/>
      <c r="C12" s="511"/>
      <c r="D12" s="512"/>
      <c r="E12" s="513"/>
      <c r="F12" s="514"/>
      <c r="G12" s="514"/>
      <c r="H12" s="514"/>
      <c r="I12" s="514"/>
      <c r="J12" s="514"/>
      <c r="K12" s="515"/>
      <c r="L12" s="245"/>
      <c r="M12" s="518"/>
      <c r="N12" s="112"/>
      <c r="O12" s="456"/>
    </row>
    <row r="13" spans="1:15" ht="33.75" customHeight="1">
      <c r="A13" s="517"/>
      <c r="B13" s="53"/>
      <c r="C13" s="511"/>
      <c r="D13" s="512"/>
      <c r="E13" s="513"/>
      <c r="F13" s="514"/>
      <c r="G13" s="514"/>
      <c r="H13" s="514"/>
      <c r="I13" s="514"/>
      <c r="J13" s="514"/>
      <c r="K13" s="515"/>
      <c r="L13" s="245"/>
      <c r="M13" s="518"/>
      <c r="N13" s="112"/>
      <c r="O13" s="456"/>
    </row>
    <row r="14" spans="1:15" ht="33.75" customHeight="1">
      <c r="A14" s="517"/>
      <c r="B14" s="53"/>
      <c r="C14" s="511"/>
      <c r="D14" s="512"/>
      <c r="E14" s="513"/>
      <c r="F14" s="514"/>
      <c r="G14" s="514"/>
      <c r="H14" s="514"/>
      <c r="I14" s="514"/>
      <c r="J14" s="514"/>
      <c r="K14" s="515"/>
      <c r="L14" s="245"/>
      <c r="M14" s="518"/>
      <c r="N14" s="112"/>
      <c r="O14" s="456"/>
    </row>
    <row r="15" spans="1:15" ht="33.75" customHeight="1">
      <c r="A15" s="517"/>
      <c r="B15" s="53"/>
      <c r="C15" s="511"/>
      <c r="D15" s="512"/>
      <c r="E15" s="513"/>
      <c r="F15" s="514"/>
      <c r="G15" s="514"/>
      <c r="H15" s="514"/>
      <c r="I15" s="514"/>
      <c r="J15" s="514"/>
      <c r="K15" s="515"/>
      <c r="L15" s="245"/>
      <c r="M15" s="518"/>
      <c r="N15" s="112"/>
      <c r="O15" s="456"/>
    </row>
    <row r="16" spans="1:15" ht="33.75" customHeight="1">
      <c r="A16" s="517"/>
      <c r="B16" s="53"/>
      <c r="C16" s="511"/>
      <c r="D16" s="512"/>
      <c r="E16" s="513"/>
      <c r="F16" s="514"/>
      <c r="G16" s="514"/>
      <c r="H16" s="514"/>
      <c r="I16" s="514"/>
      <c r="J16" s="514"/>
      <c r="K16" s="515"/>
      <c r="L16" s="245"/>
      <c r="M16" s="516"/>
      <c r="N16" s="112"/>
      <c r="O16" s="456"/>
    </row>
    <row r="17" spans="1:15" ht="33.75" customHeight="1">
      <c r="A17" s="517"/>
      <c r="B17" s="53"/>
      <c r="C17" s="511"/>
      <c r="D17" s="512"/>
      <c r="E17" s="513"/>
      <c r="F17" s="514"/>
      <c r="G17" s="514"/>
      <c r="H17" s="514"/>
      <c r="I17" s="514"/>
      <c r="J17" s="514"/>
      <c r="K17" s="515"/>
      <c r="L17" s="245"/>
      <c r="M17" s="516"/>
      <c r="N17" s="112"/>
      <c r="O17" s="456"/>
    </row>
    <row r="18" spans="1:15" ht="33.75" customHeight="1">
      <c r="A18" s="517"/>
      <c r="B18" s="53"/>
      <c r="C18" s="511"/>
      <c r="D18" s="512"/>
      <c r="E18" s="513"/>
      <c r="F18" s="514"/>
      <c r="G18" s="514"/>
      <c r="H18" s="514"/>
      <c r="I18" s="514"/>
      <c r="J18" s="514"/>
      <c r="K18" s="515"/>
      <c r="L18" s="245"/>
      <c r="M18" s="516"/>
      <c r="N18" s="112"/>
      <c r="O18" s="456"/>
    </row>
    <row r="19" spans="1:15" ht="33.75" customHeight="1">
      <c r="A19" s="517"/>
      <c r="B19" s="53"/>
      <c r="C19" s="511"/>
      <c r="D19" s="512"/>
      <c r="E19" s="513"/>
      <c r="F19" s="514"/>
      <c r="G19" s="514"/>
      <c r="H19" s="514"/>
      <c r="I19" s="514"/>
      <c r="J19" s="514"/>
      <c r="K19" s="515"/>
      <c r="L19" s="245"/>
      <c r="M19" s="516"/>
      <c r="N19" s="112"/>
      <c r="O19" s="456"/>
    </row>
    <row r="20" spans="1:15" ht="33.75" customHeight="1">
      <c r="A20" s="517"/>
      <c r="B20" s="53"/>
      <c r="C20" s="511"/>
      <c r="D20" s="512"/>
      <c r="E20" s="513"/>
      <c r="F20" s="514"/>
      <c r="G20" s="514"/>
      <c r="H20" s="514"/>
      <c r="I20" s="514"/>
      <c r="J20" s="514"/>
      <c r="K20" s="515"/>
      <c r="L20" s="245"/>
      <c r="M20" s="516"/>
      <c r="N20" s="112"/>
      <c r="O20" s="456"/>
    </row>
    <row r="21" spans="1:15" ht="33.75" customHeight="1">
      <c r="A21" s="517"/>
      <c r="B21" s="53"/>
      <c r="C21" s="511"/>
      <c r="D21" s="512"/>
      <c r="E21" s="513"/>
      <c r="F21" s="514"/>
      <c r="G21" s="514"/>
      <c r="H21" s="514"/>
      <c r="I21" s="514"/>
      <c r="J21" s="514"/>
      <c r="K21" s="515"/>
      <c r="L21" s="245"/>
      <c r="M21" s="516"/>
      <c r="N21" s="112"/>
      <c r="O21" s="456"/>
    </row>
    <row r="22" spans="1:15" ht="33.75" customHeight="1">
      <c r="A22" s="517"/>
      <c r="B22" s="53"/>
      <c r="C22" s="511"/>
      <c r="D22" s="512"/>
      <c r="E22" s="513"/>
      <c r="F22" s="514"/>
      <c r="G22" s="514"/>
      <c r="H22" s="514"/>
      <c r="I22" s="514"/>
      <c r="J22" s="514"/>
      <c r="K22" s="515"/>
      <c r="L22" s="245"/>
      <c r="M22" s="516"/>
      <c r="N22" s="112"/>
      <c r="O22" s="456"/>
    </row>
    <row r="23" spans="1:15" ht="33.75" customHeight="1">
      <c r="A23" s="517"/>
      <c r="B23" s="53"/>
      <c r="C23" s="511"/>
      <c r="D23" s="512"/>
      <c r="E23" s="513"/>
      <c r="F23" s="514"/>
      <c r="G23" s="514"/>
      <c r="H23" s="514"/>
      <c r="I23" s="514"/>
      <c r="J23" s="514"/>
      <c r="K23" s="515"/>
      <c r="L23" s="245"/>
      <c r="M23" s="516"/>
      <c r="N23" s="112"/>
      <c r="O23" s="456"/>
    </row>
    <row r="24" spans="1:15" ht="33.75" customHeight="1">
      <c r="A24" s="517"/>
      <c r="B24" s="53"/>
      <c r="C24" s="511"/>
      <c r="D24" s="512"/>
      <c r="E24" s="513"/>
      <c r="F24" s="514"/>
      <c r="G24" s="514"/>
      <c r="H24" s="514"/>
      <c r="I24" s="514"/>
      <c r="J24" s="514"/>
      <c r="K24" s="515"/>
      <c r="L24" s="245"/>
      <c r="M24" s="516"/>
      <c r="N24" s="112"/>
      <c r="O24" s="456"/>
    </row>
    <row r="25" spans="1:15" ht="33.75" customHeight="1">
      <c r="A25" s="517"/>
      <c r="B25" s="53"/>
      <c r="C25" s="511"/>
      <c r="D25" s="512"/>
      <c r="E25" s="513"/>
      <c r="F25" s="514"/>
      <c r="G25" s="514"/>
      <c r="H25" s="514"/>
      <c r="I25" s="514"/>
      <c r="J25" s="514"/>
      <c r="K25" s="515"/>
      <c r="L25" s="245"/>
      <c r="M25" s="516"/>
      <c r="N25" s="112"/>
      <c r="O25" s="456"/>
    </row>
    <row r="26" spans="1:15" ht="33.75" customHeight="1">
      <c r="A26" s="517"/>
      <c r="B26" s="53"/>
      <c r="C26" s="511"/>
      <c r="D26" s="512"/>
      <c r="E26" s="513"/>
      <c r="F26" s="514"/>
      <c r="G26" s="514"/>
      <c r="H26" s="514"/>
      <c r="I26" s="514"/>
      <c r="J26" s="514"/>
      <c r="K26" s="515"/>
      <c r="L26" s="245"/>
      <c r="M26" s="518"/>
      <c r="N26" s="112"/>
      <c r="O26" s="456"/>
    </row>
    <row r="27" spans="1:15" ht="33.75" customHeight="1">
      <c r="A27" s="517"/>
      <c r="B27" s="53"/>
      <c r="C27" s="511"/>
      <c r="D27" s="512"/>
      <c r="E27" s="513"/>
      <c r="F27" s="514"/>
      <c r="G27" s="514"/>
      <c r="H27" s="514"/>
      <c r="I27" s="514"/>
      <c r="J27" s="514"/>
      <c r="K27" s="515"/>
      <c r="L27" s="245"/>
      <c r="M27" s="518"/>
      <c r="N27" s="112"/>
      <c r="O27" s="456"/>
    </row>
    <row r="28" spans="1:15" ht="33.75" customHeight="1">
      <c r="A28" s="517"/>
      <c r="B28" s="53"/>
      <c r="C28" s="511"/>
      <c r="D28" s="512"/>
      <c r="E28" s="513"/>
      <c r="F28" s="514"/>
      <c r="G28" s="514"/>
      <c r="H28" s="514"/>
      <c r="I28" s="514"/>
      <c r="J28" s="514"/>
      <c r="K28" s="515"/>
      <c r="L28" s="245"/>
      <c r="M28" s="518"/>
      <c r="N28" s="112"/>
      <c r="O28" s="456"/>
    </row>
    <row r="29" spans="1:15" ht="33.75" customHeight="1">
      <c r="A29" s="517"/>
      <c r="B29" s="53"/>
      <c r="C29" s="511"/>
      <c r="D29" s="512"/>
      <c r="E29" s="513"/>
      <c r="F29" s="514"/>
      <c r="G29" s="514"/>
      <c r="H29" s="514"/>
      <c r="I29" s="514"/>
      <c r="J29" s="514"/>
      <c r="K29" s="515"/>
      <c r="L29" s="245"/>
      <c r="M29" s="516"/>
      <c r="N29" s="112"/>
      <c r="O29" s="456"/>
    </row>
    <row r="30" spans="1:15" ht="33.75" customHeight="1">
      <c r="A30" s="517"/>
      <c r="B30" s="53"/>
      <c r="C30" s="511"/>
      <c r="D30" s="512"/>
      <c r="E30" s="513"/>
      <c r="F30" s="514"/>
      <c r="G30" s="514"/>
      <c r="H30" s="514"/>
      <c r="I30" s="514"/>
      <c r="J30" s="514"/>
      <c r="K30" s="515"/>
      <c r="L30" s="245"/>
      <c r="M30" s="516"/>
      <c r="N30" s="112"/>
      <c r="O30" s="456"/>
    </row>
    <row r="31" spans="1:15" ht="33.75" customHeight="1">
      <c r="A31" s="517"/>
      <c r="B31" s="53"/>
      <c r="C31" s="511"/>
      <c r="D31" s="512"/>
      <c r="E31" s="513"/>
      <c r="F31" s="514"/>
      <c r="G31" s="514"/>
      <c r="H31" s="514"/>
      <c r="I31" s="514"/>
      <c r="J31" s="514"/>
      <c r="K31" s="515"/>
      <c r="L31" s="245"/>
      <c r="M31" s="516"/>
      <c r="N31" s="112"/>
      <c r="O31" s="456"/>
    </row>
    <row r="32" spans="1:15" ht="33.75" customHeight="1">
      <c r="A32" s="517"/>
      <c r="B32" s="53"/>
      <c r="C32" s="511"/>
      <c r="D32" s="512"/>
      <c r="E32" s="513"/>
      <c r="F32" s="514"/>
      <c r="G32" s="514"/>
      <c r="H32" s="514"/>
      <c r="I32" s="514"/>
      <c r="J32" s="514"/>
      <c r="K32" s="515"/>
      <c r="L32" s="245"/>
      <c r="M32" s="516"/>
      <c r="N32" s="112"/>
      <c r="O32" s="456"/>
    </row>
    <row r="33" spans="1:15" ht="33.75" customHeight="1">
      <c r="A33" s="517"/>
      <c r="B33" s="53"/>
      <c r="C33" s="511"/>
      <c r="D33" s="512"/>
      <c r="E33" s="513"/>
      <c r="F33" s="514"/>
      <c r="G33" s="514"/>
      <c r="H33" s="514"/>
      <c r="I33" s="514"/>
      <c r="J33" s="514"/>
      <c r="K33" s="515"/>
      <c r="L33" s="245"/>
      <c r="M33" s="516"/>
      <c r="N33" s="112"/>
      <c r="O33" s="456"/>
    </row>
    <row r="34" spans="1:15" ht="33.75" customHeight="1">
      <c r="A34" s="517"/>
      <c r="B34" s="53"/>
      <c r="C34" s="511"/>
      <c r="D34" s="512"/>
      <c r="E34" s="513"/>
      <c r="F34" s="514"/>
      <c r="G34" s="514"/>
      <c r="H34" s="514"/>
      <c r="I34" s="514"/>
      <c r="J34" s="514"/>
      <c r="K34" s="515"/>
      <c r="L34" s="245"/>
      <c r="M34" s="516"/>
      <c r="N34" s="112"/>
      <c r="O34" s="456"/>
    </row>
    <row r="35" spans="1:15" ht="33.75" customHeight="1">
      <c r="A35" s="517"/>
      <c r="B35" s="53"/>
      <c r="C35" s="511"/>
      <c r="D35" s="512"/>
      <c r="E35" s="513"/>
      <c r="F35" s="514"/>
      <c r="G35" s="514"/>
      <c r="H35" s="514"/>
      <c r="I35" s="514"/>
      <c r="J35" s="514"/>
      <c r="K35" s="515"/>
      <c r="L35" s="245"/>
      <c r="M35" s="516"/>
      <c r="N35" s="112"/>
      <c r="O35" s="456"/>
    </row>
    <row r="36" spans="1:15" ht="33.75" customHeight="1">
      <c r="A36" s="517"/>
      <c r="B36" s="53"/>
      <c r="C36" s="511"/>
      <c r="D36" s="512"/>
      <c r="E36" s="513"/>
      <c r="F36" s="514"/>
      <c r="G36" s="514"/>
      <c r="H36" s="514"/>
      <c r="I36" s="514"/>
      <c r="J36" s="514"/>
      <c r="K36" s="515"/>
      <c r="L36" s="245"/>
      <c r="M36" s="516"/>
      <c r="N36" s="112"/>
      <c r="O36" s="456"/>
    </row>
    <row r="37" spans="1:15" ht="33.75" customHeight="1">
      <c r="A37" s="517"/>
      <c r="B37" s="53"/>
      <c r="C37" s="511"/>
      <c r="D37" s="512"/>
      <c r="E37" s="513"/>
      <c r="F37" s="514"/>
      <c r="G37" s="514"/>
      <c r="H37" s="514"/>
      <c r="I37" s="514"/>
      <c r="J37" s="514"/>
      <c r="K37" s="515"/>
      <c r="L37" s="245"/>
      <c r="M37" s="516"/>
      <c r="N37" s="112"/>
      <c r="O37" s="456"/>
    </row>
    <row r="38" spans="1:15" ht="22.5" customHeight="1" thickBot="1">
      <c r="A38" s="517"/>
      <c r="B38" s="105"/>
      <c r="C38" s="504"/>
      <c r="D38" s="505"/>
      <c r="E38" s="506" t="s">
        <v>10</v>
      </c>
      <c r="F38" s="507"/>
      <c r="G38" s="507"/>
      <c r="H38" s="507"/>
      <c r="I38" s="507"/>
      <c r="J38" s="507"/>
      <c r="K38" s="508"/>
      <c r="L38" s="509">
        <f>SUM(L8:M37)</f>
        <v>0</v>
      </c>
      <c r="M38" s="510"/>
      <c r="N38" s="133">
        <f>SUM(N8:N37)</f>
        <v>0</v>
      </c>
      <c r="O38" s="456"/>
    </row>
    <row r="39" spans="2:14" ht="13.5" thickTop="1">
      <c r="B39" s="502"/>
      <c r="C39" s="503"/>
      <c r="D39" s="503"/>
      <c r="E39" s="503"/>
      <c r="F39" s="503"/>
      <c r="G39" s="503"/>
      <c r="H39" s="503"/>
      <c r="I39" s="503"/>
      <c r="J39" s="503"/>
      <c r="K39" s="503"/>
      <c r="L39" s="503"/>
      <c r="M39" s="503"/>
      <c r="N39" s="503"/>
    </row>
    <row r="40" spans="1:15" ht="12.75">
      <c r="A40" s="149"/>
      <c r="B40" s="149"/>
      <c r="C40" s="149"/>
      <c r="D40" s="149"/>
      <c r="E40" s="149"/>
      <c r="F40" s="149"/>
      <c r="G40" s="149"/>
      <c r="H40" s="149"/>
      <c r="I40" s="149"/>
      <c r="J40" s="149"/>
      <c r="K40" s="149"/>
      <c r="L40" s="149"/>
      <c r="M40" s="149"/>
      <c r="N40" s="149"/>
      <c r="O40" s="149"/>
    </row>
    <row r="41" spans="1:15" ht="12.75">
      <c r="A41" s="149"/>
      <c r="B41" s="149"/>
      <c r="C41" s="149"/>
      <c r="D41" s="149"/>
      <c r="E41" s="149"/>
      <c r="F41" s="149"/>
      <c r="G41" s="149"/>
      <c r="H41" s="149"/>
      <c r="I41" s="149"/>
      <c r="J41" s="149"/>
      <c r="K41" s="149"/>
      <c r="L41" s="149"/>
      <c r="M41" s="149"/>
      <c r="N41" s="149"/>
      <c r="O41" s="149"/>
    </row>
    <row r="42" spans="1:15" ht="12.75">
      <c r="A42" s="149"/>
      <c r="B42" s="149"/>
      <c r="C42" s="149"/>
      <c r="D42" s="149"/>
      <c r="E42" s="149"/>
      <c r="F42" s="149"/>
      <c r="G42" s="149"/>
      <c r="H42" s="149"/>
      <c r="I42" s="149"/>
      <c r="J42" s="149"/>
      <c r="K42" s="149"/>
      <c r="L42" s="149"/>
      <c r="M42" s="149"/>
      <c r="N42" s="149"/>
      <c r="O42" s="149"/>
    </row>
    <row r="43" spans="1:15" ht="12.75">
      <c r="A43" s="149"/>
      <c r="B43" s="149"/>
      <c r="C43" s="149"/>
      <c r="D43" s="149"/>
      <c r="E43" s="149"/>
      <c r="F43" s="149"/>
      <c r="G43" s="149"/>
      <c r="H43" s="149"/>
      <c r="I43" s="149"/>
      <c r="J43" s="149"/>
      <c r="K43" s="149"/>
      <c r="L43" s="149"/>
      <c r="M43" s="149"/>
      <c r="N43" s="149"/>
      <c r="O43" s="149"/>
    </row>
    <row r="44" spans="1:15" ht="12.75">
      <c r="A44" s="149"/>
      <c r="B44" s="149"/>
      <c r="C44" s="149"/>
      <c r="D44" s="149"/>
      <c r="E44" s="149"/>
      <c r="F44" s="149"/>
      <c r="G44" s="149"/>
      <c r="H44" s="149"/>
      <c r="I44" s="149"/>
      <c r="J44" s="149"/>
      <c r="K44" s="149"/>
      <c r="L44" s="149"/>
      <c r="M44" s="149"/>
      <c r="N44" s="149"/>
      <c r="O44" s="149"/>
    </row>
    <row r="45" spans="1:15" ht="12.75">
      <c r="A45" s="149"/>
      <c r="B45" s="149"/>
      <c r="C45" s="149"/>
      <c r="D45" s="149"/>
      <c r="E45" s="149"/>
      <c r="F45" s="149"/>
      <c r="G45" s="149"/>
      <c r="H45" s="149"/>
      <c r="I45" s="149"/>
      <c r="J45" s="149"/>
      <c r="K45" s="149"/>
      <c r="L45" s="149"/>
      <c r="M45" s="149"/>
      <c r="N45" s="149"/>
      <c r="O45" s="149"/>
    </row>
    <row r="46" spans="1:15" ht="12.75">
      <c r="A46" s="149"/>
      <c r="B46" s="149"/>
      <c r="C46" s="149"/>
      <c r="D46" s="149"/>
      <c r="E46" s="149"/>
      <c r="F46" s="149"/>
      <c r="G46" s="149"/>
      <c r="H46" s="149"/>
      <c r="I46" s="149"/>
      <c r="J46" s="149"/>
      <c r="K46" s="149"/>
      <c r="L46" s="149"/>
      <c r="M46" s="149"/>
      <c r="N46" s="149"/>
      <c r="O46" s="149"/>
    </row>
    <row r="47" spans="1:15" ht="12.75">
      <c r="A47" s="149"/>
      <c r="B47" s="149"/>
      <c r="C47" s="149"/>
      <c r="D47" s="149"/>
      <c r="E47" s="149"/>
      <c r="F47" s="149"/>
      <c r="G47" s="149"/>
      <c r="H47" s="149"/>
      <c r="I47" s="149"/>
      <c r="J47" s="149"/>
      <c r="K47" s="149"/>
      <c r="L47" s="149"/>
      <c r="M47" s="149"/>
      <c r="N47" s="149"/>
      <c r="O47" s="149"/>
    </row>
    <row r="48" spans="1:15" ht="12.75">
      <c r="A48" s="149"/>
      <c r="B48" s="149"/>
      <c r="C48" s="149"/>
      <c r="D48" s="149"/>
      <c r="E48" s="149"/>
      <c r="F48" s="149"/>
      <c r="G48" s="149"/>
      <c r="H48" s="149"/>
      <c r="I48" s="149"/>
      <c r="J48" s="149"/>
      <c r="K48" s="149"/>
      <c r="L48" s="149"/>
      <c r="M48" s="149"/>
      <c r="N48" s="149"/>
      <c r="O48" s="149"/>
    </row>
    <row r="49" s="149" customFormat="1" ht="12.75"/>
    <row r="50" s="149" customFormat="1" ht="12.75"/>
    <row r="51" s="149" customFormat="1" ht="12.75"/>
    <row r="52" s="149" customFormat="1" ht="12.75"/>
    <row r="53" s="149" customFormat="1" ht="12.75"/>
    <row r="54" s="149" customFormat="1" ht="12.75"/>
    <row r="55" s="149" customFormat="1" ht="12.75"/>
    <row r="56" s="149" customFormat="1" ht="12.75"/>
    <row r="57" s="149" customFormat="1" ht="12.75"/>
    <row r="58" s="149" customFormat="1" ht="12.75"/>
    <row r="59" s="149" customFormat="1" ht="12.75"/>
    <row r="60" s="149" customFormat="1" ht="12.75"/>
    <row r="61" s="149" customFormat="1" ht="12.75"/>
    <row r="62" s="149" customFormat="1" ht="12.75"/>
    <row r="63" s="149" customFormat="1" ht="12.75"/>
    <row r="64" s="149" customFormat="1" ht="12.75"/>
    <row r="65" s="149" customFormat="1" ht="12.75"/>
    <row r="66" s="149" customFormat="1" ht="12.75"/>
    <row r="67" s="149" customFormat="1" ht="12.75"/>
    <row r="68" s="149" customFormat="1" ht="12.75"/>
    <row r="69" s="149" customFormat="1" ht="12.75"/>
    <row r="70" s="149" customFormat="1" ht="12.75"/>
    <row r="71" s="149" customFormat="1" ht="12.75"/>
    <row r="72" s="149" customFormat="1" ht="12.75"/>
    <row r="73" s="149" customFormat="1" ht="12.75"/>
    <row r="74" s="149" customFormat="1" ht="12.75"/>
    <row r="75" s="149" customFormat="1" ht="12.75"/>
    <row r="76" s="149" customFormat="1" ht="12.75"/>
    <row r="77" s="149" customFormat="1" ht="12.75"/>
    <row r="78" s="149" customFormat="1" ht="12.75"/>
    <row r="79" s="149" customFormat="1" ht="12.75"/>
    <row r="80" s="149" customFormat="1" ht="12.75"/>
    <row r="81" s="149" customFormat="1" ht="12.75"/>
    <row r="82" s="149" customFormat="1" ht="12.75"/>
    <row r="83" s="149" customFormat="1" ht="12.75"/>
    <row r="84" s="149" customFormat="1" ht="12.75"/>
    <row r="85" s="149" customFormat="1" ht="12.75"/>
    <row r="86" s="149" customFormat="1" ht="12.75"/>
    <row r="87" s="149" customFormat="1" ht="12.75"/>
    <row r="88" s="149" customFormat="1" ht="12.75"/>
    <row r="89" s="149" customFormat="1" ht="12.75"/>
    <row r="90" s="149" customFormat="1" ht="12.75"/>
    <row r="91" s="149" customFormat="1" ht="12.75"/>
    <row r="92" s="149" customFormat="1" ht="12.75"/>
    <row r="93" s="149" customFormat="1" ht="12.75"/>
    <row r="94" s="149" customFormat="1" ht="12.75"/>
    <row r="95" s="149" customFormat="1" ht="12.75"/>
    <row r="96" s="149" customFormat="1" ht="12.75"/>
    <row r="97" s="149" customFormat="1" ht="12.75"/>
    <row r="98" s="149" customFormat="1" ht="12.75"/>
    <row r="99" s="149" customFormat="1" ht="12.75"/>
    <row r="100" s="149" customFormat="1" ht="12.75"/>
    <row r="101" s="149" customFormat="1" ht="12.75"/>
    <row r="102" s="149" customFormat="1" ht="12.75"/>
    <row r="103" s="149" customFormat="1" ht="12.75"/>
    <row r="104" s="149" customFormat="1" ht="12.75"/>
    <row r="105" s="149" customFormat="1" ht="12.75"/>
    <row r="106" s="149" customFormat="1" ht="12.75"/>
    <row r="107" s="149" customFormat="1" ht="12.75"/>
  </sheetData>
  <sheetProtection formatCells="0" sort="0"/>
  <mergeCells count="109">
    <mergeCell ref="E6:E7"/>
    <mergeCell ref="E12:K12"/>
    <mergeCell ref="L12:M12"/>
    <mergeCell ref="C9:D9"/>
    <mergeCell ref="E9:K9"/>
    <mergeCell ref="L9:M9"/>
    <mergeCell ref="C10:D10"/>
    <mergeCell ref="L10:M10"/>
    <mergeCell ref="C11:D11"/>
    <mergeCell ref="E11:K11"/>
    <mergeCell ref="L13:M13"/>
    <mergeCell ref="C16:D16"/>
    <mergeCell ref="C17:D17"/>
    <mergeCell ref="C18:D18"/>
    <mergeCell ref="C15:D15"/>
    <mergeCell ref="E15:K15"/>
    <mergeCell ref="L15:M15"/>
    <mergeCell ref="L14:M14"/>
    <mergeCell ref="C13:D13"/>
    <mergeCell ref="E13:K13"/>
    <mergeCell ref="L20:M20"/>
    <mergeCell ref="C20:D20"/>
    <mergeCell ref="C19:D19"/>
    <mergeCell ref="B5:K5"/>
    <mergeCell ref="L5:M7"/>
    <mergeCell ref="N5:N7"/>
    <mergeCell ref="L16:M16"/>
    <mergeCell ref="E17:K17"/>
    <mergeCell ref="L17:M17"/>
    <mergeCell ref="C14:D14"/>
    <mergeCell ref="B1:N1"/>
    <mergeCell ref="B2:J2"/>
    <mergeCell ref="B3:J3"/>
    <mergeCell ref="L3:N3"/>
    <mergeCell ref="L2:N2"/>
    <mergeCell ref="L11:M11"/>
    <mergeCell ref="L8:M8"/>
    <mergeCell ref="B4:N4"/>
    <mergeCell ref="B6:B7"/>
    <mergeCell ref="C6:D7"/>
    <mergeCell ref="C21:D21"/>
    <mergeCell ref="F6:K7"/>
    <mergeCell ref="C8:D8"/>
    <mergeCell ref="E8:K8"/>
    <mergeCell ref="E16:K16"/>
    <mergeCell ref="C12:D12"/>
    <mergeCell ref="E21:K21"/>
    <mergeCell ref="E20:K20"/>
    <mergeCell ref="E10:K10"/>
    <mergeCell ref="E14:K14"/>
    <mergeCell ref="L27:M27"/>
    <mergeCell ref="C28:D28"/>
    <mergeCell ref="E28:K28"/>
    <mergeCell ref="L28:M28"/>
    <mergeCell ref="L21:M21"/>
    <mergeCell ref="E18:K18"/>
    <mergeCell ref="L18:M18"/>
    <mergeCell ref="E19:K19"/>
    <mergeCell ref="L19:M19"/>
    <mergeCell ref="E22:K22"/>
    <mergeCell ref="C29:D29"/>
    <mergeCell ref="E29:K29"/>
    <mergeCell ref="L29:M29"/>
    <mergeCell ref="E24:K24"/>
    <mergeCell ref="L24:M24"/>
    <mergeCell ref="E25:K25"/>
    <mergeCell ref="L25:M25"/>
    <mergeCell ref="C24:D24"/>
    <mergeCell ref="C27:D27"/>
    <mergeCell ref="E27:K27"/>
    <mergeCell ref="C26:D26"/>
    <mergeCell ref="E26:K26"/>
    <mergeCell ref="L26:M26"/>
    <mergeCell ref="C25:D25"/>
    <mergeCell ref="C22:D22"/>
    <mergeCell ref="C23:D23"/>
    <mergeCell ref="L22:M22"/>
    <mergeCell ref="E23:K23"/>
    <mergeCell ref="L23:M23"/>
    <mergeCell ref="O1:O38"/>
    <mergeCell ref="L35:M35"/>
    <mergeCell ref="C30:D30"/>
    <mergeCell ref="E30:K30"/>
    <mergeCell ref="L30:M30"/>
    <mergeCell ref="C31:D31"/>
    <mergeCell ref="E31:K31"/>
    <mergeCell ref="L31:M31"/>
    <mergeCell ref="C32:D32"/>
    <mergeCell ref="E32:K32"/>
    <mergeCell ref="C34:D34"/>
    <mergeCell ref="E34:K34"/>
    <mergeCell ref="L34:M34"/>
    <mergeCell ref="C35:D35"/>
    <mergeCell ref="E35:K35"/>
    <mergeCell ref="A1:A38"/>
    <mergeCell ref="L32:M32"/>
    <mergeCell ref="C33:D33"/>
    <mergeCell ref="E33:K33"/>
    <mergeCell ref="L33:M33"/>
    <mergeCell ref="B39:N39"/>
    <mergeCell ref="C38:D38"/>
    <mergeCell ref="E38:K38"/>
    <mergeCell ref="L38:M38"/>
    <mergeCell ref="C36:D36"/>
    <mergeCell ref="E36:K36"/>
    <mergeCell ref="L36:M36"/>
    <mergeCell ref="C37:D37"/>
    <mergeCell ref="E37:K37"/>
    <mergeCell ref="L37:M37"/>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30"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456"/>
      <c r="B1" s="543" t="s">
        <v>207</v>
      </c>
      <c r="C1" s="398"/>
      <c r="D1" s="398"/>
      <c r="E1" s="398"/>
      <c r="F1" s="398"/>
      <c r="G1" s="398"/>
      <c r="H1" s="398"/>
      <c r="I1" s="398"/>
      <c r="J1" s="398"/>
      <c r="K1" s="398"/>
      <c r="L1" s="398"/>
      <c r="M1" s="544"/>
      <c r="N1" s="46"/>
    </row>
    <row r="2" spans="1:14" ht="15.75">
      <c r="A2" s="456"/>
      <c r="B2" s="525" t="s">
        <v>29</v>
      </c>
      <c r="C2" s="452"/>
      <c r="D2" s="452"/>
      <c r="E2" s="452"/>
      <c r="F2" s="452"/>
      <c r="G2" s="452"/>
      <c r="H2" s="452"/>
      <c r="I2" s="587" t="s">
        <v>75</v>
      </c>
      <c r="J2" s="588"/>
      <c r="K2" s="433" t="s">
        <v>73</v>
      </c>
      <c r="L2" s="435"/>
      <c r="M2" s="456"/>
      <c r="N2" s="12"/>
    </row>
    <row r="3" spans="1:14" ht="24" customHeight="1">
      <c r="A3" s="456"/>
      <c r="B3" s="591" t="s">
        <v>174</v>
      </c>
      <c r="C3" s="330"/>
      <c r="D3" s="330"/>
      <c r="E3" s="330"/>
      <c r="F3" s="330"/>
      <c r="G3" s="330"/>
      <c r="H3" s="331"/>
      <c r="I3" s="589">
        <f>'T&amp;B'!$B$17</f>
        <v>0</v>
      </c>
      <c r="J3" s="590"/>
      <c r="K3" s="527"/>
      <c r="L3" s="584"/>
      <c r="M3" s="456"/>
      <c r="N3" s="12"/>
    </row>
    <row r="4" spans="1:14" ht="6.75" customHeight="1" thickBot="1">
      <c r="A4" s="456"/>
      <c r="B4" s="585"/>
      <c r="C4" s="586"/>
      <c r="D4" s="586"/>
      <c r="E4" s="586"/>
      <c r="F4" s="586"/>
      <c r="G4" s="586"/>
      <c r="H4" s="586"/>
      <c r="I4" s="586"/>
      <c r="J4" s="586"/>
      <c r="K4" s="586"/>
      <c r="L4" s="586"/>
      <c r="M4" s="456"/>
      <c r="N4" s="12"/>
    </row>
    <row r="5" spans="1:13" ht="17.25" thickBot="1" thickTop="1">
      <c r="A5" s="456"/>
      <c r="B5" s="581" t="s">
        <v>5</v>
      </c>
      <c r="C5" s="582"/>
      <c r="D5" s="582"/>
      <c r="E5" s="582"/>
      <c r="F5" s="582"/>
      <c r="G5" s="582"/>
      <c r="H5" s="582"/>
      <c r="I5" s="582"/>
      <c r="J5" s="582"/>
      <c r="K5" s="582"/>
      <c r="L5" s="583"/>
      <c r="M5" s="456"/>
    </row>
    <row r="6" spans="1:13" ht="15.75" thickTop="1">
      <c r="A6" s="456"/>
      <c r="B6" s="564"/>
      <c r="C6" s="565"/>
      <c r="D6" s="565"/>
      <c r="E6" s="565"/>
      <c r="F6" s="565"/>
      <c r="G6" s="565"/>
      <c r="H6" s="565"/>
      <c r="I6" s="565"/>
      <c r="J6" s="565"/>
      <c r="K6" s="565"/>
      <c r="L6" s="566"/>
      <c r="M6" s="456"/>
    </row>
    <row r="7" spans="1:13" ht="15.75">
      <c r="A7" s="456"/>
      <c r="B7" s="567" t="s">
        <v>48</v>
      </c>
      <c r="C7" s="568"/>
      <c r="D7" s="568"/>
      <c r="E7" s="568"/>
      <c r="F7" s="568"/>
      <c r="G7" s="569"/>
      <c r="H7" s="70"/>
      <c r="I7" s="409"/>
      <c r="J7" s="409"/>
      <c r="K7" s="409"/>
      <c r="L7" s="45"/>
      <c r="M7" s="456"/>
    </row>
    <row r="8" spans="1:13" ht="12.75">
      <c r="A8" s="456"/>
      <c r="B8" s="573"/>
      <c r="C8" s="556"/>
      <c r="D8" s="556"/>
      <c r="E8" s="556"/>
      <c r="F8" s="556"/>
      <c r="G8" s="556"/>
      <c r="H8" s="556"/>
      <c r="I8" s="12"/>
      <c r="J8" s="13" t="s">
        <v>78</v>
      </c>
      <c r="K8" s="117" t="s">
        <v>79</v>
      </c>
      <c r="L8" s="32" t="s">
        <v>80</v>
      </c>
      <c r="M8" s="456"/>
    </row>
    <row r="9" spans="1:13" ht="15">
      <c r="A9" s="456"/>
      <c r="B9" s="574" t="s">
        <v>81</v>
      </c>
      <c r="C9" s="575"/>
      <c r="D9" s="575"/>
      <c r="E9" s="575"/>
      <c r="F9" s="575"/>
      <c r="G9" s="576"/>
      <c r="H9" s="108"/>
      <c r="I9" s="12"/>
      <c r="J9" s="38" t="s">
        <v>82</v>
      </c>
      <c r="K9" s="29">
        <v>25</v>
      </c>
      <c r="L9" s="125">
        <f>IF($H$12=0,"",SUM(K9/$H$12))</f>
      </c>
      <c r="M9" s="456"/>
    </row>
    <row r="10" spans="1:13" ht="15">
      <c r="A10" s="456"/>
      <c r="B10" s="577" t="s">
        <v>6</v>
      </c>
      <c r="C10" s="571"/>
      <c r="D10" s="571"/>
      <c r="E10" s="571"/>
      <c r="F10" s="571"/>
      <c r="G10" s="578"/>
      <c r="H10" s="108"/>
      <c r="I10" s="12"/>
      <c r="J10" s="38" t="s">
        <v>7</v>
      </c>
      <c r="K10" s="29">
        <v>35</v>
      </c>
      <c r="L10" s="125">
        <f>IF($H$12=0,"",SUM(K10/$H$12))</f>
      </c>
      <c r="M10" s="456"/>
    </row>
    <row r="11" spans="1:13" ht="12.75">
      <c r="A11" s="456"/>
      <c r="B11" s="579"/>
      <c r="C11" s="580"/>
      <c r="D11" s="580"/>
      <c r="E11" s="580"/>
      <c r="F11" s="580"/>
      <c r="G11" s="580"/>
      <c r="H11" s="580"/>
      <c r="I11" s="12"/>
      <c r="J11" s="38" t="s">
        <v>20</v>
      </c>
      <c r="K11" s="29">
        <v>50</v>
      </c>
      <c r="L11" s="125">
        <f>IF($H$12=0,"",SUM(K11/$H$12))</f>
      </c>
      <c r="M11" s="456"/>
    </row>
    <row r="12" spans="1:13" ht="15.75">
      <c r="A12" s="456"/>
      <c r="B12" s="570" t="s">
        <v>49</v>
      </c>
      <c r="C12" s="571"/>
      <c r="D12" s="571"/>
      <c r="E12" s="571"/>
      <c r="F12" s="571"/>
      <c r="G12" s="572"/>
      <c r="H12" s="126">
        <f>SUM(H9+H10)/2</f>
        <v>0</v>
      </c>
      <c r="I12" s="12"/>
      <c r="J12" s="39" t="s">
        <v>21</v>
      </c>
      <c r="K12" s="30">
        <v>400</v>
      </c>
      <c r="L12" s="125">
        <f>IF($H$12=0,"",SUM(K12/$H$12))</f>
      </c>
      <c r="M12" s="456"/>
    </row>
    <row r="13" spans="1:13" ht="15.75">
      <c r="A13" s="456"/>
      <c r="B13" s="165"/>
      <c r="C13" s="166"/>
      <c r="D13" s="166"/>
      <c r="E13" s="166"/>
      <c r="F13" s="166"/>
      <c r="G13" s="167"/>
      <c r="H13" s="168"/>
      <c r="I13" s="12"/>
      <c r="J13" s="39" t="s">
        <v>141</v>
      </c>
      <c r="K13" s="169">
        <v>0</v>
      </c>
      <c r="L13" s="125">
        <f>IF($H$12=0,"",SUM(K13/$H$12))</f>
      </c>
      <c r="M13" s="456"/>
    </row>
    <row r="14" spans="1:13" ht="3.75" customHeight="1" thickBot="1">
      <c r="A14" s="456"/>
      <c r="B14" s="162"/>
      <c r="C14" s="163"/>
      <c r="D14" s="163"/>
      <c r="E14" s="163"/>
      <c r="F14" s="163"/>
      <c r="G14" s="163"/>
      <c r="H14" s="163"/>
      <c r="I14" s="163"/>
      <c r="J14" s="163"/>
      <c r="K14" s="163"/>
      <c r="L14" s="164"/>
      <c r="M14" s="456"/>
    </row>
    <row r="15" spans="1:13" ht="10.5" customHeight="1" thickTop="1">
      <c r="A15" s="456"/>
      <c r="B15" s="409"/>
      <c r="C15" s="409"/>
      <c r="D15" s="409"/>
      <c r="E15" s="409"/>
      <c r="F15" s="409"/>
      <c r="G15" s="409"/>
      <c r="H15" s="409"/>
      <c r="I15" s="409"/>
      <c r="J15" s="409"/>
      <c r="K15" s="409"/>
      <c r="L15" s="409"/>
      <c r="M15" s="456"/>
    </row>
    <row r="16" spans="1:13" ht="19.5" customHeight="1">
      <c r="A16" s="456"/>
      <c r="B16" s="559" t="s">
        <v>11</v>
      </c>
      <c r="C16" s="560"/>
      <c r="D16" s="560"/>
      <c r="E16" s="560"/>
      <c r="F16" s="560"/>
      <c r="G16" s="561"/>
      <c r="H16" s="562" t="s">
        <v>22</v>
      </c>
      <c r="I16" s="553" t="s">
        <v>202</v>
      </c>
      <c r="J16" s="551" t="s">
        <v>203</v>
      </c>
      <c r="K16" s="551" t="s">
        <v>204</v>
      </c>
      <c r="L16" s="551" t="s">
        <v>205</v>
      </c>
      <c r="M16" s="456"/>
    </row>
    <row r="17" spans="1:13" ht="64.5" customHeight="1">
      <c r="A17" s="456"/>
      <c r="B17" s="187" t="s">
        <v>201</v>
      </c>
      <c r="C17" s="555" t="s">
        <v>23</v>
      </c>
      <c r="D17" s="556"/>
      <c r="E17" s="556"/>
      <c r="F17" s="556"/>
      <c r="G17" s="557"/>
      <c r="H17" s="563"/>
      <c r="I17" s="554"/>
      <c r="J17" s="558"/>
      <c r="K17" s="552"/>
      <c r="L17" s="552"/>
      <c r="M17" s="456"/>
    </row>
    <row r="18" spans="1:14" ht="33.75" customHeight="1">
      <c r="A18" s="456"/>
      <c r="B18" s="156"/>
      <c r="C18" s="545"/>
      <c r="D18" s="546"/>
      <c r="E18" s="546"/>
      <c r="F18" s="546"/>
      <c r="G18" s="547"/>
      <c r="H18" s="14"/>
      <c r="I18" s="14"/>
      <c r="J18" s="127">
        <f aca="true" t="shared" si="0" ref="J18:J48">SUM(H18-I18)</f>
        <v>0</v>
      </c>
      <c r="K18" s="128">
        <f>SUM($H$12)*I18</f>
        <v>0</v>
      </c>
      <c r="L18" s="128">
        <f>SUM($H$12)*J18</f>
        <v>0</v>
      </c>
      <c r="M18" s="456"/>
      <c r="N18" s="10" t="s">
        <v>24</v>
      </c>
    </row>
    <row r="19" spans="1:13" ht="33.75" customHeight="1">
      <c r="A19" s="456"/>
      <c r="B19" s="156"/>
      <c r="C19" s="545"/>
      <c r="D19" s="546"/>
      <c r="E19" s="546"/>
      <c r="F19" s="546"/>
      <c r="G19" s="547"/>
      <c r="H19" s="14"/>
      <c r="I19" s="14"/>
      <c r="J19" s="127">
        <f t="shared" si="0"/>
        <v>0</v>
      </c>
      <c r="K19" s="128">
        <f aca="true" t="shared" si="1" ref="K19:L48">SUM($H$12)*I19</f>
        <v>0</v>
      </c>
      <c r="L19" s="128">
        <f t="shared" si="1"/>
        <v>0</v>
      </c>
      <c r="M19" s="456"/>
    </row>
    <row r="20" spans="1:13" ht="33.75" customHeight="1">
      <c r="A20" s="456"/>
      <c r="B20" s="156"/>
      <c r="C20" s="545"/>
      <c r="D20" s="546"/>
      <c r="E20" s="546"/>
      <c r="F20" s="546"/>
      <c r="G20" s="547"/>
      <c r="H20" s="14"/>
      <c r="I20" s="15"/>
      <c r="J20" s="127">
        <f t="shared" si="0"/>
        <v>0</v>
      </c>
      <c r="K20" s="128">
        <f>SUM($H$12)*I20</f>
        <v>0</v>
      </c>
      <c r="L20" s="128">
        <f t="shared" si="1"/>
        <v>0</v>
      </c>
      <c r="M20" s="456"/>
    </row>
    <row r="21" spans="1:13" ht="33.75" customHeight="1">
      <c r="A21" s="456"/>
      <c r="B21" s="156"/>
      <c r="C21" s="545"/>
      <c r="D21" s="546"/>
      <c r="E21" s="546"/>
      <c r="F21" s="546"/>
      <c r="G21" s="547"/>
      <c r="H21" s="14"/>
      <c r="I21" s="14"/>
      <c r="J21" s="127">
        <f t="shared" si="0"/>
        <v>0</v>
      </c>
      <c r="K21" s="128">
        <f t="shared" si="1"/>
        <v>0</v>
      </c>
      <c r="L21" s="128">
        <f t="shared" si="1"/>
        <v>0</v>
      </c>
      <c r="M21" s="456"/>
    </row>
    <row r="22" spans="1:13" ht="33.75" customHeight="1">
      <c r="A22" s="456"/>
      <c r="B22" s="156"/>
      <c r="C22" s="545"/>
      <c r="D22" s="546"/>
      <c r="E22" s="546"/>
      <c r="F22" s="546"/>
      <c r="G22" s="547"/>
      <c r="H22" s="14"/>
      <c r="I22" s="15"/>
      <c r="J22" s="127">
        <f>SUM(H22-I22)</f>
        <v>0</v>
      </c>
      <c r="K22" s="128">
        <f t="shared" si="1"/>
        <v>0</v>
      </c>
      <c r="L22" s="128">
        <f t="shared" si="1"/>
        <v>0</v>
      </c>
      <c r="M22" s="456"/>
    </row>
    <row r="23" spans="1:13" ht="33.75" customHeight="1">
      <c r="A23" s="456"/>
      <c r="B23" s="156"/>
      <c r="C23" s="545"/>
      <c r="D23" s="546"/>
      <c r="E23" s="546"/>
      <c r="F23" s="546"/>
      <c r="G23" s="547"/>
      <c r="H23" s="14"/>
      <c r="I23" s="15"/>
      <c r="J23" s="127">
        <f t="shared" si="0"/>
        <v>0</v>
      </c>
      <c r="K23" s="128">
        <f t="shared" si="1"/>
        <v>0</v>
      </c>
      <c r="L23" s="128">
        <f t="shared" si="1"/>
        <v>0</v>
      </c>
      <c r="M23" s="456"/>
    </row>
    <row r="24" spans="1:13" ht="33.75" customHeight="1">
      <c r="A24" s="456"/>
      <c r="B24" s="156"/>
      <c r="C24" s="545"/>
      <c r="D24" s="546"/>
      <c r="E24" s="546"/>
      <c r="F24" s="546"/>
      <c r="G24" s="547"/>
      <c r="H24" s="14"/>
      <c r="I24" s="15"/>
      <c r="J24" s="127">
        <f t="shared" si="0"/>
        <v>0</v>
      </c>
      <c r="K24" s="128">
        <f t="shared" si="1"/>
        <v>0</v>
      </c>
      <c r="L24" s="128">
        <f t="shared" si="1"/>
        <v>0</v>
      </c>
      <c r="M24" s="456"/>
    </row>
    <row r="25" spans="1:13" ht="33.75" customHeight="1">
      <c r="A25" s="456"/>
      <c r="B25" s="156"/>
      <c r="C25" s="545"/>
      <c r="D25" s="546"/>
      <c r="E25" s="546"/>
      <c r="F25" s="546"/>
      <c r="G25" s="547"/>
      <c r="H25" s="14"/>
      <c r="I25" s="15"/>
      <c r="J25" s="127">
        <f t="shared" si="0"/>
        <v>0</v>
      </c>
      <c r="K25" s="128">
        <f t="shared" si="1"/>
        <v>0</v>
      </c>
      <c r="L25" s="128">
        <f t="shared" si="1"/>
        <v>0</v>
      </c>
      <c r="M25" s="456"/>
    </row>
    <row r="26" spans="1:13" ht="33.75" customHeight="1">
      <c r="A26" s="456"/>
      <c r="B26" s="156"/>
      <c r="C26" s="545"/>
      <c r="D26" s="546"/>
      <c r="E26" s="546"/>
      <c r="F26" s="546"/>
      <c r="G26" s="547"/>
      <c r="H26" s="14"/>
      <c r="I26" s="15"/>
      <c r="J26" s="127">
        <f t="shared" si="0"/>
        <v>0</v>
      </c>
      <c r="K26" s="128">
        <f t="shared" si="1"/>
        <v>0</v>
      </c>
      <c r="L26" s="128">
        <f t="shared" si="1"/>
        <v>0</v>
      </c>
      <c r="M26" s="456"/>
    </row>
    <row r="27" spans="1:13" ht="33.75" customHeight="1">
      <c r="A27" s="456"/>
      <c r="B27" s="156"/>
      <c r="C27" s="545"/>
      <c r="D27" s="546"/>
      <c r="E27" s="546"/>
      <c r="F27" s="546"/>
      <c r="G27" s="547"/>
      <c r="H27" s="14"/>
      <c r="I27" s="14"/>
      <c r="J27" s="127">
        <f t="shared" si="0"/>
        <v>0</v>
      </c>
      <c r="K27" s="128">
        <f t="shared" si="1"/>
        <v>0</v>
      </c>
      <c r="L27" s="128">
        <f t="shared" si="1"/>
        <v>0</v>
      </c>
      <c r="M27" s="456"/>
    </row>
    <row r="28" spans="1:13" ht="33.75" customHeight="1">
      <c r="A28" s="456"/>
      <c r="B28" s="156"/>
      <c r="C28" s="545"/>
      <c r="D28" s="546"/>
      <c r="E28" s="546"/>
      <c r="F28" s="546"/>
      <c r="G28" s="547"/>
      <c r="H28" s="14"/>
      <c r="I28" s="15"/>
      <c r="J28" s="127">
        <f t="shared" si="0"/>
        <v>0</v>
      </c>
      <c r="K28" s="128">
        <f t="shared" si="1"/>
        <v>0</v>
      </c>
      <c r="L28" s="128">
        <f t="shared" si="1"/>
        <v>0</v>
      </c>
      <c r="M28" s="456"/>
    </row>
    <row r="29" spans="1:13" ht="33.75" customHeight="1">
      <c r="A29" s="456"/>
      <c r="B29" s="156"/>
      <c r="C29" s="545"/>
      <c r="D29" s="546"/>
      <c r="E29" s="546"/>
      <c r="F29" s="546"/>
      <c r="G29" s="547"/>
      <c r="H29" s="14"/>
      <c r="I29" s="15"/>
      <c r="J29" s="127">
        <f t="shared" si="0"/>
        <v>0</v>
      </c>
      <c r="K29" s="128">
        <f t="shared" si="1"/>
        <v>0</v>
      </c>
      <c r="L29" s="128">
        <f t="shared" si="1"/>
        <v>0</v>
      </c>
      <c r="M29" s="456"/>
    </row>
    <row r="30" spans="1:13" ht="33.75" customHeight="1">
      <c r="A30" s="456"/>
      <c r="B30" s="156"/>
      <c r="C30" s="545"/>
      <c r="D30" s="546"/>
      <c r="E30" s="546"/>
      <c r="F30" s="546"/>
      <c r="G30" s="547"/>
      <c r="H30" s="14"/>
      <c r="I30" s="15"/>
      <c r="J30" s="127">
        <f t="shared" si="0"/>
        <v>0</v>
      </c>
      <c r="K30" s="128">
        <f t="shared" si="1"/>
        <v>0</v>
      </c>
      <c r="L30" s="128">
        <f t="shared" si="1"/>
        <v>0</v>
      </c>
      <c r="M30" s="456"/>
    </row>
    <row r="31" spans="1:13" ht="33.75" customHeight="1">
      <c r="A31" s="456"/>
      <c r="B31" s="156"/>
      <c r="C31" s="545"/>
      <c r="D31" s="546"/>
      <c r="E31" s="546"/>
      <c r="F31" s="546"/>
      <c r="G31" s="547"/>
      <c r="H31" s="14"/>
      <c r="I31" s="15"/>
      <c r="J31" s="127">
        <f t="shared" si="0"/>
        <v>0</v>
      </c>
      <c r="K31" s="128">
        <f t="shared" si="1"/>
        <v>0</v>
      </c>
      <c r="L31" s="128">
        <f t="shared" si="1"/>
        <v>0</v>
      </c>
      <c r="M31" s="456"/>
    </row>
    <row r="32" spans="1:13" ht="33.75" customHeight="1">
      <c r="A32" s="456"/>
      <c r="B32" s="156"/>
      <c r="C32" s="545"/>
      <c r="D32" s="546"/>
      <c r="E32" s="546"/>
      <c r="F32" s="546"/>
      <c r="G32" s="547"/>
      <c r="H32" s="14"/>
      <c r="I32" s="15"/>
      <c r="J32" s="127">
        <f t="shared" si="0"/>
        <v>0</v>
      </c>
      <c r="K32" s="128">
        <f t="shared" si="1"/>
        <v>0</v>
      </c>
      <c r="L32" s="128">
        <f t="shared" si="1"/>
        <v>0</v>
      </c>
      <c r="M32" s="456"/>
    </row>
    <row r="33" spans="1:13" ht="33.75" customHeight="1">
      <c r="A33" s="456"/>
      <c r="B33" s="156"/>
      <c r="C33" s="545"/>
      <c r="D33" s="546"/>
      <c r="E33" s="546"/>
      <c r="F33" s="546"/>
      <c r="G33" s="547"/>
      <c r="H33" s="14"/>
      <c r="I33" s="15"/>
      <c r="J33" s="127">
        <f t="shared" si="0"/>
        <v>0</v>
      </c>
      <c r="K33" s="128">
        <f t="shared" si="1"/>
        <v>0</v>
      </c>
      <c r="L33" s="128">
        <f t="shared" si="1"/>
        <v>0</v>
      </c>
      <c r="M33" s="456"/>
    </row>
    <row r="34" spans="1:13" ht="33.75" customHeight="1">
      <c r="A34" s="456"/>
      <c r="B34" s="156"/>
      <c r="C34" s="545"/>
      <c r="D34" s="546"/>
      <c r="E34" s="546"/>
      <c r="F34" s="546"/>
      <c r="G34" s="547"/>
      <c r="H34" s="14"/>
      <c r="I34" s="15"/>
      <c r="J34" s="127">
        <f t="shared" si="0"/>
        <v>0</v>
      </c>
      <c r="K34" s="128">
        <f t="shared" si="1"/>
        <v>0</v>
      </c>
      <c r="L34" s="128">
        <f t="shared" si="1"/>
        <v>0</v>
      </c>
      <c r="M34" s="456"/>
    </row>
    <row r="35" spans="1:13" ht="33.75" customHeight="1">
      <c r="A35" s="456"/>
      <c r="B35" s="156"/>
      <c r="C35" s="545"/>
      <c r="D35" s="546"/>
      <c r="E35" s="546"/>
      <c r="F35" s="546"/>
      <c r="G35" s="547"/>
      <c r="H35" s="14"/>
      <c r="I35" s="15"/>
      <c r="J35" s="127">
        <f t="shared" si="0"/>
        <v>0</v>
      </c>
      <c r="K35" s="128">
        <f t="shared" si="1"/>
        <v>0</v>
      </c>
      <c r="L35" s="128">
        <f t="shared" si="1"/>
        <v>0</v>
      </c>
      <c r="M35" s="456"/>
    </row>
    <row r="36" spans="1:13" ht="33.75" customHeight="1">
      <c r="A36" s="456"/>
      <c r="B36" s="156"/>
      <c r="C36" s="545"/>
      <c r="D36" s="546"/>
      <c r="E36" s="546"/>
      <c r="F36" s="546"/>
      <c r="G36" s="547"/>
      <c r="H36" s="14"/>
      <c r="I36" s="15"/>
      <c r="J36" s="127">
        <f t="shared" si="0"/>
        <v>0</v>
      </c>
      <c r="K36" s="128">
        <f t="shared" si="1"/>
        <v>0</v>
      </c>
      <c r="L36" s="128">
        <f t="shared" si="1"/>
        <v>0</v>
      </c>
      <c r="M36" s="456"/>
    </row>
    <row r="37" spans="1:13" ht="33.75" customHeight="1">
      <c r="A37" s="456"/>
      <c r="B37" s="156"/>
      <c r="C37" s="545"/>
      <c r="D37" s="546"/>
      <c r="E37" s="546"/>
      <c r="F37" s="546"/>
      <c r="G37" s="547"/>
      <c r="H37" s="14"/>
      <c r="I37" s="15"/>
      <c r="J37" s="127">
        <f t="shared" si="0"/>
        <v>0</v>
      </c>
      <c r="K37" s="128">
        <f t="shared" si="1"/>
        <v>0</v>
      </c>
      <c r="L37" s="128">
        <f t="shared" si="1"/>
        <v>0</v>
      </c>
      <c r="M37" s="456"/>
    </row>
    <row r="38" spans="1:13" ht="33.75" customHeight="1">
      <c r="A38" s="456"/>
      <c r="B38" s="156"/>
      <c r="C38" s="545"/>
      <c r="D38" s="546"/>
      <c r="E38" s="546"/>
      <c r="F38" s="546"/>
      <c r="G38" s="547"/>
      <c r="H38" s="14"/>
      <c r="I38" s="15"/>
      <c r="J38" s="127">
        <f t="shared" si="0"/>
        <v>0</v>
      </c>
      <c r="K38" s="128">
        <f t="shared" si="1"/>
        <v>0</v>
      </c>
      <c r="L38" s="128">
        <f t="shared" si="1"/>
        <v>0</v>
      </c>
      <c r="M38" s="456"/>
    </row>
    <row r="39" spans="1:13" ht="33.75" customHeight="1">
      <c r="A39" s="456"/>
      <c r="B39" s="156"/>
      <c r="C39" s="545"/>
      <c r="D39" s="546"/>
      <c r="E39" s="546"/>
      <c r="F39" s="546"/>
      <c r="G39" s="547"/>
      <c r="H39" s="14"/>
      <c r="I39" s="15"/>
      <c r="J39" s="127">
        <f t="shared" si="0"/>
        <v>0</v>
      </c>
      <c r="K39" s="128">
        <f t="shared" si="1"/>
        <v>0</v>
      </c>
      <c r="L39" s="128">
        <f t="shared" si="1"/>
        <v>0</v>
      </c>
      <c r="M39" s="456"/>
    </row>
    <row r="40" spans="1:13" ht="33.75" customHeight="1">
      <c r="A40" s="456"/>
      <c r="B40" s="156"/>
      <c r="C40" s="545"/>
      <c r="D40" s="546"/>
      <c r="E40" s="546"/>
      <c r="F40" s="546"/>
      <c r="G40" s="547"/>
      <c r="H40" s="14"/>
      <c r="I40" s="15"/>
      <c r="J40" s="127">
        <f t="shared" si="0"/>
        <v>0</v>
      </c>
      <c r="K40" s="128">
        <f t="shared" si="1"/>
        <v>0</v>
      </c>
      <c r="L40" s="128">
        <f t="shared" si="1"/>
        <v>0</v>
      </c>
      <c r="M40" s="456"/>
    </row>
    <row r="41" spans="1:13" ht="33.75" customHeight="1">
      <c r="A41" s="456"/>
      <c r="B41" s="156"/>
      <c r="C41" s="545"/>
      <c r="D41" s="546"/>
      <c r="E41" s="546"/>
      <c r="F41" s="546"/>
      <c r="G41" s="547"/>
      <c r="H41" s="14"/>
      <c r="I41" s="15"/>
      <c r="J41" s="127">
        <f t="shared" si="0"/>
        <v>0</v>
      </c>
      <c r="K41" s="128">
        <f t="shared" si="1"/>
        <v>0</v>
      </c>
      <c r="L41" s="128">
        <f t="shared" si="1"/>
        <v>0</v>
      </c>
      <c r="M41" s="456"/>
    </row>
    <row r="42" spans="1:13" ht="33.75" customHeight="1">
      <c r="A42" s="456"/>
      <c r="B42" s="156"/>
      <c r="C42" s="545"/>
      <c r="D42" s="546"/>
      <c r="E42" s="546"/>
      <c r="F42" s="546"/>
      <c r="G42" s="547"/>
      <c r="H42" s="14"/>
      <c r="I42" s="15"/>
      <c r="J42" s="127">
        <f t="shared" si="0"/>
        <v>0</v>
      </c>
      <c r="K42" s="128">
        <f t="shared" si="1"/>
        <v>0</v>
      </c>
      <c r="L42" s="128">
        <f t="shared" si="1"/>
        <v>0</v>
      </c>
      <c r="M42" s="456"/>
    </row>
    <row r="43" spans="1:13" ht="33.75" customHeight="1">
      <c r="A43" s="456"/>
      <c r="B43" s="156"/>
      <c r="C43" s="545"/>
      <c r="D43" s="546"/>
      <c r="E43" s="546"/>
      <c r="F43" s="546"/>
      <c r="G43" s="547"/>
      <c r="H43" s="14"/>
      <c r="I43" s="15"/>
      <c r="J43" s="127">
        <f t="shared" si="0"/>
        <v>0</v>
      </c>
      <c r="K43" s="128">
        <f t="shared" si="1"/>
        <v>0</v>
      </c>
      <c r="L43" s="128">
        <f t="shared" si="1"/>
        <v>0</v>
      </c>
      <c r="M43" s="456"/>
    </row>
    <row r="44" spans="1:13" ht="33.75" customHeight="1">
      <c r="A44" s="456"/>
      <c r="B44" s="156"/>
      <c r="C44" s="545"/>
      <c r="D44" s="546"/>
      <c r="E44" s="546"/>
      <c r="F44" s="546"/>
      <c r="G44" s="547"/>
      <c r="H44" s="14"/>
      <c r="I44" s="15"/>
      <c r="J44" s="127">
        <f t="shared" si="0"/>
        <v>0</v>
      </c>
      <c r="K44" s="128">
        <f t="shared" si="1"/>
        <v>0</v>
      </c>
      <c r="L44" s="128">
        <f t="shared" si="1"/>
        <v>0</v>
      </c>
      <c r="M44" s="456"/>
    </row>
    <row r="45" spans="1:13" ht="33.75" customHeight="1">
      <c r="A45" s="456"/>
      <c r="B45" s="156"/>
      <c r="C45" s="545"/>
      <c r="D45" s="546"/>
      <c r="E45" s="546"/>
      <c r="F45" s="546"/>
      <c r="G45" s="547"/>
      <c r="H45" s="14"/>
      <c r="I45" s="15"/>
      <c r="J45" s="127">
        <f t="shared" si="0"/>
        <v>0</v>
      </c>
      <c r="K45" s="128">
        <f t="shared" si="1"/>
        <v>0</v>
      </c>
      <c r="L45" s="128">
        <f t="shared" si="1"/>
        <v>0</v>
      </c>
      <c r="M45" s="456"/>
    </row>
    <row r="46" spans="1:13" ht="33.75" customHeight="1">
      <c r="A46" s="456"/>
      <c r="B46" s="156"/>
      <c r="C46" s="545"/>
      <c r="D46" s="546"/>
      <c r="E46" s="546"/>
      <c r="F46" s="546"/>
      <c r="G46" s="547"/>
      <c r="H46" s="14"/>
      <c r="I46" s="15"/>
      <c r="J46" s="127">
        <f t="shared" si="0"/>
        <v>0</v>
      </c>
      <c r="K46" s="128">
        <f t="shared" si="1"/>
        <v>0</v>
      </c>
      <c r="L46" s="128">
        <f t="shared" si="1"/>
        <v>0</v>
      </c>
      <c r="M46" s="456"/>
    </row>
    <row r="47" spans="1:13" ht="33.75" customHeight="1">
      <c r="A47" s="456"/>
      <c r="B47" s="156"/>
      <c r="C47" s="545"/>
      <c r="D47" s="546"/>
      <c r="E47" s="546"/>
      <c r="F47" s="546"/>
      <c r="G47" s="547"/>
      <c r="H47" s="14"/>
      <c r="I47" s="15"/>
      <c r="J47" s="127">
        <f t="shared" si="0"/>
        <v>0</v>
      </c>
      <c r="K47" s="128">
        <f t="shared" si="1"/>
        <v>0</v>
      </c>
      <c r="L47" s="128">
        <f t="shared" si="1"/>
        <v>0</v>
      </c>
      <c r="M47" s="456"/>
    </row>
    <row r="48" spans="1:13" ht="33.75" customHeight="1" thickBot="1">
      <c r="A48" s="456"/>
      <c r="B48" s="157"/>
      <c r="C48" s="545"/>
      <c r="D48" s="546"/>
      <c r="E48" s="546"/>
      <c r="F48" s="546"/>
      <c r="G48" s="547"/>
      <c r="H48" s="103"/>
      <c r="I48" s="104"/>
      <c r="J48" s="129">
        <f t="shared" si="0"/>
        <v>0</v>
      </c>
      <c r="K48" s="130">
        <f t="shared" si="1"/>
        <v>0</v>
      </c>
      <c r="L48" s="130">
        <f t="shared" si="1"/>
        <v>0</v>
      </c>
      <c r="M48" s="456"/>
    </row>
    <row r="49" spans="1:13" ht="24" customHeight="1" thickBot="1" thickTop="1">
      <c r="A49" s="456"/>
      <c r="B49" s="102"/>
      <c r="C49" s="548" t="s">
        <v>10</v>
      </c>
      <c r="D49" s="549"/>
      <c r="E49" s="549"/>
      <c r="F49" s="549"/>
      <c r="G49" s="550"/>
      <c r="H49" s="134">
        <f>SUM(H18:H48)</f>
        <v>0</v>
      </c>
      <c r="I49" s="135">
        <f>SUM(I18:I48)</f>
        <v>0</v>
      </c>
      <c r="J49" s="131">
        <f>SUM(J18:J48)</f>
        <v>0</v>
      </c>
      <c r="K49" s="132">
        <f>SUM(K18:K48)</f>
        <v>0</v>
      </c>
      <c r="L49" s="133">
        <f>SUM(L18:L48)</f>
        <v>0</v>
      </c>
      <c r="M49" s="456"/>
    </row>
    <row r="50" spans="1:13" ht="13.5" thickTop="1">
      <c r="A50" s="456"/>
      <c r="B50" s="409"/>
      <c r="C50" s="452"/>
      <c r="D50" s="452"/>
      <c r="E50" s="452"/>
      <c r="F50" s="452"/>
      <c r="G50" s="452"/>
      <c r="H50" s="452"/>
      <c r="I50" s="452"/>
      <c r="J50" s="452"/>
      <c r="K50" s="452"/>
      <c r="L50" s="452"/>
      <c r="M50" s="456"/>
    </row>
    <row r="51" spans="1:13" ht="12.75">
      <c r="A51" s="456"/>
      <c r="B51" s="16"/>
      <c r="C51" s="17"/>
      <c r="D51" s="17"/>
      <c r="E51" s="17"/>
      <c r="F51" s="17"/>
      <c r="G51" s="17"/>
      <c r="H51" s="17"/>
      <c r="I51" s="17"/>
      <c r="J51" s="17"/>
      <c r="K51" s="17"/>
      <c r="L51" s="18"/>
      <c r="M51" s="456"/>
    </row>
    <row r="52" spans="1:13" ht="12.75">
      <c r="A52" s="456"/>
      <c r="B52" s="76"/>
      <c r="C52" s="77"/>
      <c r="D52" s="19"/>
      <c r="E52" s="19"/>
      <c r="F52" s="19"/>
      <c r="G52" s="19"/>
      <c r="H52" s="19"/>
      <c r="I52" s="19"/>
      <c r="J52" s="19"/>
      <c r="K52" s="19"/>
      <c r="L52" s="20"/>
      <c r="M52" s="456"/>
    </row>
    <row r="53" spans="1:13" ht="12.75">
      <c r="A53" s="456"/>
      <c r="B53" s="76"/>
      <c r="C53" s="77"/>
      <c r="D53" s="19"/>
      <c r="E53" s="19"/>
      <c r="F53" s="19"/>
      <c r="G53" s="19"/>
      <c r="H53" s="19"/>
      <c r="I53" s="19"/>
      <c r="J53" s="19"/>
      <c r="K53" s="19"/>
      <c r="L53" s="20"/>
      <c r="M53" s="456"/>
    </row>
    <row r="54" spans="1:13" ht="12.75">
      <c r="A54" s="456"/>
      <c r="B54" s="21"/>
      <c r="C54" s="22"/>
      <c r="D54" s="22"/>
      <c r="E54" s="22"/>
      <c r="F54" s="22"/>
      <c r="G54" s="22"/>
      <c r="H54" s="22"/>
      <c r="I54" s="22"/>
      <c r="J54" s="22"/>
      <c r="K54" s="22"/>
      <c r="L54" s="23"/>
      <c r="M54" s="456"/>
    </row>
    <row r="55" spans="1:13" ht="12.75">
      <c r="A55" s="456"/>
      <c r="B55" s="409"/>
      <c r="C55" s="409"/>
      <c r="D55" s="409"/>
      <c r="E55" s="409"/>
      <c r="F55" s="409"/>
      <c r="G55" s="409"/>
      <c r="H55" s="409"/>
      <c r="I55" s="409"/>
      <c r="J55" s="409"/>
      <c r="K55" s="409"/>
      <c r="L55" s="409"/>
      <c r="M55" s="456"/>
    </row>
    <row r="56" spans="2:12" ht="12.75">
      <c r="B56" s="12"/>
      <c r="C56" s="12"/>
      <c r="D56" s="12"/>
      <c r="E56" s="12"/>
      <c r="F56" s="12"/>
      <c r="G56" s="12"/>
      <c r="H56" s="12"/>
      <c r="I56" s="12"/>
      <c r="J56" s="12"/>
      <c r="K56" s="12"/>
      <c r="L56" s="12"/>
    </row>
  </sheetData>
  <sheetProtection formatCells="0" sort="0"/>
  <mergeCells count="61">
    <mergeCell ref="B5:L5"/>
    <mergeCell ref="K2:L2"/>
    <mergeCell ref="K3:L3"/>
    <mergeCell ref="B4:L4"/>
    <mergeCell ref="I2:J2"/>
    <mergeCell ref="B2:H2"/>
    <mergeCell ref="I3:J3"/>
    <mergeCell ref="B3:H3"/>
    <mergeCell ref="B6:L6"/>
    <mergeCell ref="B7:G7"/>
    <mergeCell ref="I7:K7"/>
    <mergeCell ref="B12:G12"/>
    <mergeCell ref="B15:L15"/>
    <mergeCell ref="B8:H8"/>
    <mergeCell ref="B9:G9"/>
    <mergeCell ref="B10:G10"/>
    <mergeCell ref="B11:H11"/>
    <mergeCell ref="K16:K17"/>
    <mergeCell ref="I16:I17"/>
    <mergeCell ref="L16:L17"/>
    <mergeCell ref="C17:G17"/>
    <mergeCell ref="C27:G27"/>
    <mergeCell ref="C28:G28"/>
    <mergeCell ref="J16:J17"/>
    <mergeCell ref="B16:G16"/>
    <mergeCell ref="H16:H17"/>
    <mergeCell ref="C41:G41"/>
    <mergeCell ref="C37:G37"/>
    <mergeCell ref="C29:G29"/>
    <mergeCell ref="C18:G18"/>
    <mergeCell ref="C19:G19"/>
    <mergeCell ref="C20:G20"/>
    <mergeCell ref="C21:G21"/>
    <mergeCell ref="C38:G38"/>
    <mergeCell ref="C39:G39"/>
    <mergeCell ref="C42:G42"/>
    <mergeCell ref="C43:G43"/>
    <mergeCell ref="C22:G22"/>
    <mergeCell ref="C23:G23"/>
    <mergeCell ref="C24:G24"/>
    <mergeCell ref="C25:G25"/>
    <mergeCell ref="C33:G33"/>
    <mergeCell ref="C26:G26"/>
    <mergeCell ref="C36:G36"/>
    <mergeCell ref="C40:G40"/>
    <mergeCell ref="B50:L50"/>
    <mergeCell ref="C44:G44"/>
    <mergeCell ref="C45:G45"/>
    <mergeCell ref="C46:G46"/>
    <mergeCell ref="C47:G47"/>
    <mergeCell ref="C49:G49"/>
    <mergeCell ref="A1:A55"/>
    <mergeCell ref="B1:L1"/>
    <mergeCell ref="M1:M55"/>
    <mergeCell ref="C30:G30"/>
    <mergeCell ref="C31:G31"/>
    <mergeCell ref="C32:G32"/>
    <mergeCell ref="C34:G34"/>
    <mergeCell ref="C35:G35"/>
    <mergeCell ref="B55:L55"/>
    <mergeCell ref="C48:G48"/>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592"/>
      <c r="B1" s="543" t="s">
        <v>206</v>
      </c>
      <c r="C1" s="614"/>
      <c r="D1" s="614"/>
      <c r="E1" s="614"/>
      <c r="F1" s="614"/>
      <c r="G1" s="614"/>
      <c r="H1" s="614"/>
      <c r="I1" s="614"/>
      <c r="J1" s="614"/>
      <c r="K1" s="614"/>
      <c r="L1" s="614"/>
      <c r="M1" s="614"/>
      <c r="N1" s="614"/>
      <c r="O1" s="592"/>
    </row>
    <row r="2" spans="1:15" ht="15.75">
      <c r="A2" s="456"/>
      <c r="B2" s="599" t="s">
        <v>29</v>
      </c>
      <c r="C2" s="452"/>
      <c r="D2" s="452"/>
      <c r="E2" s="452"/>
      <c r="F2" s="452"/>
      <c r="G2" s="452"/>
      <c r="H2" s="452"/>
      <c r="I2" s="452"/>
      <c r="J2" s="453"/>
      <c r="K2" s="594" t="s">
        <v>75</v>
      </c>
      <c r="L2" s="595"/>
      <c r="M2" s="596" t="s">
        <v>73</v>
      </c>
      <c r="N2" s="480"/>
      <c r="O2" s="456"/>
    </row>
    <row r="3" spans="1:15" ht="26.25" customHeight="1">
      <c r="A3" s="456"/>
      <c r="B3" s="526" t="s">
        <v>174</v>
      </c>
      <c r="C3" s="330"/>
      <c r="D3" s="330"/>
      <c r="E3" s="330"/>
      <c r="F3" s="330"/>
      <c r="G3" s="330"/>
      <c r="H3" s="330"/>
      <c r="I3" s="330"/>
      <c r="J3" s="331"/>
      <c r="K3" s="589">
        <f>'T&amp;B'!$B$17</f>
        <v>0</v>
      </c>
      <c r="L3" s="598"/>
      <c r="M3" s="373"/>
      <c r="N3" s="597"/>
      <c r="O3" s="456"/>
    </row>
    <row r="4" spans="1:15" s="11" customFormat="1" ht="9" customHeight="1" thickBot="1">
      <c r="A4" s="592"/>
      <c r="B4" s="628"/>
      <c r="C4" s="629"/>
      <c r="D4" s="629"/>
      <c r="E4" s="629"/>
      <c r="F4" s="629"/>
      <c r="G4" s="629"/>
      <c r="H4" s="629"/>
      <c r="I4" s="629"/>
      <c r="J4" s="629"/>
      <c r="K4" s="629"/>
      <c r="L4" s="629"/>
      <c r="M4" s="629"/>
      <c r="N4" s="630"/>
      <c r="O4" s="456"/>
    </row>
    <row r="5" spans="1:15" ht="17.25" thickBot="1" thickTop="1">
      <c r="A5" s="456"/>
      <c r="B5" s="387"/>
      <c r="C5" s="615"/>
      <c r="D5" s="617" t="s">
        <v>76</v>
      </c>
      <c r="E5" s="618"/>
      <c r="F5" s="618"/>
      <c r="G5" s="618"/>
      <c r="H5" s="618"/>
      <c r="I5" s="618"/>
      <c r="J5" s="618"/>
      <c r="K5" s="618"/>
      <c r="L5" s="618"/>
      <c r="M5" s="619"/>
      <c r="N5" s="626"/>
      <c r="O5" s="456"/>
    </row>
    <row r="6" spans="1:15" ht="15.75" thickTop="1">
      <c r="A6" s="456"/>
      <c r="B6" s="387"/>
      <c r="C6" s="615"/>
      <c r="D6" s="616"/>
      <c r="E6" s="409"/>
      <c r="F6" s="409"/>
      <c r="G6" s="409"/>
      <c r="H6" s="409"/>
      <c r="I6" s="409"/>
      <c r="J6" s="409"/>
      <c r="K6" s="409"/>
      <c r="L6" s="409"/>
      <c r="M6" s="615"/>
      <c r="N6" s="627"/>
      <c r="O6" s="456"/>
    </row>
    <row r="7" spans="1:15" ht="12.75">
      <c r="A7" s="456"/>
      <c r="B7" s="387"/>
      <c r="C7" s="615"/>
      <c r="D7" s="631"/>
      <c r="E7" s="632"/>
      <c r="F7" s="632"/>
      <c r="G7" s="632"/>
      <c r="H7" s="633"/>
      <c r="I7" s="456"/>
      <c r="J7" s="623"/>
      <c r="K7" s="25" t="s">
        <v>78</v>
      </c>
      <c r="L7" s="116" t="s">
        <v>79</v>
      </c>
      <c r="M7" s="31" t="s">
        <v>80</v>
      </c>
      <c r="N7" s="627"/>
      <c r="O7" s="456"/>
    </row>
    <row r="8" spans="1:15" ht="12.75">
      <c r="A8" s="456"/>
      <c r="B8" s="387"/>
      <c r="C8" s="615"/>
      <c r="D8" s="634"/>
      <c r="E8" s="456"/>
      <c r="F8" s="456"/>
      <c r="G8" s="456"/>
      <c r="H8" s="456"/>
      <c r="I8" s="456"/>
      <c r="J8" s="409"/>
      <c r="K8" s="24" t="s">
        <v>82</v>
      </c>
      <c r="L8" s="28">
        <v>25</v>
      </c>
      <c r="M8" s="125">
        <f>IF($I$9=0,"",SUM(L8/$I$9))</f>
      </c>
      <c r="N8" s="627"/>
      <c r="O8" s="456"/>
    </row>
    <row r="9" spans="1:15" ht="15.75">
      <c r="A9" s="456"/>
      <c r="B9" s="387"/>
      <c r="C9" s="615"/>
      <c r="D9" s="620" t="s">
        <v>47</v>
      </c>
      <c r="E9" s="621"/>
      <c r="F9" s="621"/>
      <c r="G9" s="621"/>
      <c r="H9" s="622"/>
      <c r="I9" s="109"/>
      <c r="J9" s="409"/>
      <c r="K9" s="26" t="s">
        <v>7</v>
      </c>
      <c r="L9" s="29">
        <v>35</v>
      </c>
      <c r="M9" s="125">
        <f>IF($I$9=0,"",SUM(L9/$I$9))</f>
      </c>
      <c r="N9" s="627"/>
      <c r="O9" s="456"/>
    </row>
    <row r="10" spans="1:15" ht="12.75">
      <c r="A10" s="456"/>
      <c r="B10" s="387"/>
      <c r="C10" s="615"/>
      <c r="D10" s="634"/>
      <c r="E10" s="409"/>
      <c r="F10" s="409"/>
      <c r="G10" s="409"/>
      <c r="H10" s="409"/>
      <c r="I10" s="452"/>
      <c r="J10" s="409"/>
      <c r="K10" s="24" t="s">
        <v>20</v>
      </c>
      <c r="L10" s="28">
        <v>50</v>
      </c>
      <c r="M10" s="125">
        <f>IF($I$9=0,"",SUM(L10/$I$9))</f>
      </c>
      <c r="N10" s="627"/>
      <c r="O10" s="456"/>
    </row>
    <row r="11" spans="1:15" ht="12.75">
      <c r="A11" s="456"/>
      <c r="B11" s="387"/>
      <c r="C11" s="615"/>
      <c r="D11" s="634"/>
      <c r="E11" s="409"/>
      <c r="F11" s="409"/>
      <c r="G11" s="409"/>
      <c r="H11" s="409"/>
      <c r="I11" s="409"/>
      <c r="J11" s="409"/>
      <c r="K11" s="27" t="s">
        <v>21</v>
      </c>
      <c r="L11" s="30">
        <v>400</v>
      </c>
      <c r="M11" s="125">
        <f>IF($I$9=0,"",SUM(L11/$I$9))</f>
      </c>
      <c r="N11" s="627"/>
      <c r="O11" s="456"/>
    </row>
    <row r="12" spans="1:15" ht="15.75" thickBot="1">
      <c r="A12" s="456"/>
      <c r="B12" s="387"/>
      <c r="C12" s="615"/>
      <c r="D12" s="635"/>
      <c r="E12" s="600"/>
      <c r="F12" s="600"/>
      <c r="G12" s="600"/>
      <c r="H12" s="600"/>
      <c r="I12" s="600"/>
      <c r="J12" s="600"/>
      <c r="K12" s="624"/>
      <c r="L12" s="624"/>
      <c r="M12" s="625"/>
      <c r="N12" s="627"/>
      <c r="O12" s="456"/>
    </row>
    <row r="13" spans="1:15" ht="13.5" thickTop="1">
      <c r="A13" s="456"/>
      <c r="B13" s="387"/>
      <c r="C13" s="409"/>
      <c r="D13" s="409"/>
      <c r="E13" s="409"/>
      <c r="F13" s="409"/>
      <c r="G13" s="409"/>
      <c r="H13" s="409"/>
      <c r="I13" s="409"/>
      <c r="J13" s="409"/>
      <c r="K13" s="409"/>
      <c r="L13" s="409"/>
      <c r="M13" s="409"/>
      <c r="N13" s="457"/>
      <c r="O13" s="456"/>
    </row>
    <row r="14" spans="1:15" ht="19.5" customHeight="1">
      <c r="A14" s="456"/>
      <c r="B14" s="607" t="s">
        <v>8</v>
      </c>
      <c r="C14" s="479"/>
      <c r="D14" s="479"/>
      <c r="E14" s="479"/>
      <c r="F14" s="479"/>
      <c r="G14" s="479"/>
      <c r="H14" s="480"/>
      <c r="I14" s="608" t="s">
        <v>77</v>
      </c>
      <c r="J14" s="562" t="s">
        <v>22</v>
      </c>
      <c r="K14" s="611" t="s">
        <v>16</v>
      </c>
      <c r="L14" s="551" t="s">
        <v>17</v>
      </c>
      <c r="M14" s="551" t="s">
        <v>204</v>
      </c>
      <c r="N14" s="551" t="s">
        <v>205</v>
      </c>
      <c r="O14" s="456"/>
    </row>
    <row r="15" spans="1:15" ht="34.5" customHeight="1">
      <c r="A15" s="456"/>
      <c r="B15" s="187" t="s">
        <v>62</v>
      </c>
      <c r="C15" s="605" t="s">
        <v>23</v>
      </c>
      <c r="D15" s="606"/>
      <c r="E15" s="606"/>
      <c r="F15" s="606"/>
      <c r="G15" s="606"/>
      <c r="H15" s="606"/>
      <c r="I15" s="609"/>
      <c r="J15" s="604"/>
      <c r="K15" s="612"/>
      <c r="L15" s="613"/>
      <c r="M15" s="610"/>
      <c r="N15" s="610"/>
      <c r="O15" s="456"/>
    </row>
    <row r="16" spans="1:15" ht="33.75" customHeight="1">
      <c r="A16" s="456"/>
      <c r="B16" s="158"/>
      <c r="C16" s="602"/>
      <c r="D16" s="603"/>
      <c r="E16" s="603"/>
      <c r="F16" s="603"/>
      <c r="G16" s="603"/>
      <c r="H16" s="603"/>
      <c r="I16" s="113"/>
      <c r="J16" s="14"/>
      <c r="K16" s="15"/>
      <c r="L16" s="127">
        <f aca="true" t="shared" si="0" ref="L16:L41">SUM(J16-K16)</f>
        <v>0</v>
      </c>
      <c r="M16" s="128">
        <f>SUM(I16*K16)</f>
        <v>0</v>
      </c>
      <c r="N16" s="128">
        <f>SUM(I16*L16)</f>
        <v>0</v>
      </c>
      <c r="O16" s="456"/>
    </row>
    <row r="17" spans="1:15" ht="33.75" customHeight="1">
      <c r="A17" s="456"/>
      <c r="B17" s="158"/>
      <c r="C17" s="602"/>
      <c r="D17" s="603"/>
      <c r="E17" s="603"/>
      <c r="F17" s="603"/>
      <c r="G17" s="603"/>
      <c r="H17" s="603"/>
      <c r="I17" s="113"/>
      <c r="J17" s="14"/>
      <c r="K17" s="15"/>
      <c r="L17" s="127">
        <f t="shared" si="0"/>
        <v>0</v>
      </c>
      <c r="M17" s="128">
        <f>SUM(I17*K17)</f>
        <v>0</v>
      </c>
      <c r="N17" s="128">
        <f aca="true" t="shared" si="1" ref="N17:N41">SUM(I17*L17)</f>
        <v>0</v>
      </c>
      <c r="O17" s="456"/>
    </row>
    <row r="18" spans="1:15" ht="33.75" customHeight="1">
      <c r="A18" s="456"/>
      <c r="B18" s="158"/>
      <c r="C18" s="602"/>
      <c r="D18" s="603"/>
      <c r="E18" s="603"/>
      <c r="F18" s="603"/>
      <c r="G18" s="603"/>
      <c r="H18" s="603"/>
      <c r="I18" s="113"/>
      <c r="J18" s="14"/>
      <c r="K18" s="15"/>
      <c r="L18" s="127">
        <f t="shared" si="0"/>
        <v>0</v>
      </c>
      <c r="M18" s="128">
        <f aca="true" t="shared" si="2" ref="M18:M41">SUM(I18*K18)</f>
        <v>0</v>
      </c>
      <c r="N18" s="128">
        <f t="shared" si="1"/>
        <v>0</v>
      </c>
      <c r="O18" s="456"/>
    </row>
    <row r="19" spans="1:15" ht="33.75" customHeight="1">
      <c r="A19" s="456"/>
      <c r="B19" s="158"/>
      <c r="C19" s="602"/>
      <c r="D19" s="603"/>
      <c r="E19" s="603"/>
      <c r="F19" s="603"/>
      <c r="G19" s="603"/>
      <c r="H19" s="603"/>
      <c r="I19" s="113"/>
      <c r="J19" s="14"/>
      <c r="K19" s="15"/>
      <c r="L19" s="127">
        <f t="shared" si="0"/>
        <v>0</v>
      </c>
      <c r="M19" s="128">
        <f t="shared" si="2"/>
        <v>0</v>
      </c>
      <c r="N19" s="128">
        <f t="shared" si="1"/>
        <v>0</v>
      </c>
      <c r="O19" s="456"/>
    </row>
    <row r="20" spans="1:15" ht="33.75" customHeight="1">
      <c r="A20" s="456"/>
      <c r="B20" s="158"/>
      <c r="C20" s="602"/>
      <c r="D20" s="603"/>
      <c r="E20" s="603"/>
      <c r="F20" s="603"/>
      <c r="G20" s="603"/>
      <c r="H20" s="603"/>
      <c r="I20" s="113"/>
      <c r="J20" s="14"/>
      <c r="K20" s="15"/>
      <c r="L20" s="127">
        <f t="shared" si="0"/>
        <v>0</v>
      </c>
      <c r="M20" s="128">
        <f t="shared" si="2"/>
        <v>0</v>
      </c>
      <c r="N20" s="128">
        <f t="shared" si="1"/>
        <v>0</v>
      </c>
      <c r="O20" s="456"/>
    </row>
    <row r="21" spans="1:15" ht="33.75" customHeight="1">
      <c r="A21" s="456"/>
      <c r="B21" s="158"/>
      <c r="C21" s="602"/>
      <c r="D21" s="603"/>
      <c r="E21" s="603"/>
      <c r="F21" s="603"/>
      <c r="G21" s="603"/>
      <c r="H21" s="603"/>
      <c r="I21" s="113"/>
      <c r="J21" s="14"/>
      <c r="K21" s="15"/>
      <c r="L21" s="127">
        <f t="shared" si="0"/>
        <v>0</v>
      </c>
      <c r="M21" s="128">
        <f t="shared" si="2"/>
        <v>0</v>
      </c>
      <c r="N21" s="128">
        <f t="shared" si="1"/>
        <v>0</v>
      </c>
      <c r="O21" s="456"/>
    </row>
    <row r="22" spans="1:15" ht="33.75" customHeight="1">
      <c r="A22" s="456"/>
      <c r="B22" s="158"/>
      <c r="C22" s="602"/>
      <c r="D22" s="603"/>
      <c r="E22" s="603"/>
      <c r="F22" s="603"/>
      <c r="G22" s="603"/>
      <c r="H22" s="603"/>
      <c r="I22" s="113"/>
      <c r="J22" s="14"/>
      <c r="K22" s="15"/>
      <c r="L22" s="127">
        <f t="shared" si="0"/>
        <v>0</v>
      </c>
      <c r="M22" s="128">
        <f t="shared" si="2"/>
        <v>0</v>
      </c>
      <c r="N22" s="128">
        <f t="shared" si="1"/>
        <v>0</v>
      </c>
      <c r="O22" s="456"/>
    </row>
    <row r="23" spans="1:15" ht="33.75" customHeight="1">
      <c r="A23" s="456"/>
      <c r="B23" s="158"/>
      <c r="C23" s="602"/>
      <c r="D23" s="603"/>
      <c r="E23" s="603"/>
      <c r="F23" s="603"/>
      <c r="G23" s="603"/>
      <c r="H23" s="603"/>
      <c r="I23" s="113"/>
      <c r="J23" s="14"/>
      <c r="K23" s="15"/>
      <c r="L23" s="127">
        <f t="shared" si="0"/>
        <v>0</v>
      </c>
      <c r="M23" s="128">
        <f t="shared" si="2"/>
        <v>0</v>
      </c>
      <c r="N23" s="128">
        <f t="shared" si="1"/>
        <v>0</v>
      </c>
      <c r="O23" s="456"/>
    </row>
    <row r="24" spans="1:15" ht="33.75" customHeight="1">
      <c r="A24" s="456"/>
      <c r="B24" s="158"/>
      <c r="C24" s="602"/>
      <c r="D24" s="603"/>
      <c r="E24" s="603"/>
      <c r="F24" s="603"/>
      <c r="G24" s="603"/>
      <c r="H24" s="603"/>
      <c r="I24" s="113"/>
      <c r="J24" s="14"/>
      <c r="K24" s="15"/>
      <c r="L24" s="127">
        <f t="shared" si="0"/>
        <v>0</v>
      </c>
      <c r="M24" s="128">
        <f t="shared" si="2"/>
        <v>0</v>
      </c>
      <c r="N24" s="128">
        <f t="shared" si="1"/>
        <v>0</v>
      </c>
      <c r="O24" s="456"/>
    </row>
    <row r="25" spans="1:15" ht="33.75" customHeight="1">
      <c r="A25" s="456"/>
      <c r="B25" s="158"/>
      <c r="C25" s="602"/>
      <c r="D25" s="603"/>
      <c r="E25" s="603"/>
      <c r="F25" s="603"/>
      <c r="G25" s="603"/>
      <c r="H25" s="603"/>
      <c r="I25" s="113"/>
      <c r="J25" s="14"/>
      <c r="K25" s="15"/>
      <c r="L25" s="127">
        <f t="shared" si="0"/>
        <v>0</v>
      </c>
      <c r="M25" s="128">
        <f t="shared" si="2"/>
        <v>0</v>
      </c>
      <c r="N25" s="128">
        <f t="shared" si="1"/>
        <v>0</v>
      </c>
      <c r="O25" s="456"/>
    </row>
    <row r="26" spans="1:15" ht="33.75" customHeight="1">
      <c r="A26" s="456"/>
      <c r="B26" s="158"/>
      <c r="C26" s="602"/>
      <c r="D26" s="603"/>
      <c r="E26" s="603"/>
      <c r="F26" s="603"/>
      <c r="G26" s="603"/>
      <c r="H26" s="603"/>
      <c r="I26" s="113"/>
      <c r="J26" s="14"/>
      <c r="K26" s="15"/>
      <c r="L26" s="127">
        <f t="shared" si="0"/>
        <v>0</v>
      </c>
      <c r="M26" s="128">
        <f t="shared" si="2"/>
        <v>0</v>
      </c>
      <c r="N26" s="128">
        <f t="shared" si="1"/>
        <v>0</v>
      </c>
      <c r="O26" s="456"/>
    </row>
    <row r="27" spans="1:15" ht="33.75" customHeight="1">
      <c r="A27" s="456"/>
      <c r="B27" s="158"/>
      <c r="C27" s="602"/>
      <c r="D27" s="603"/>
      <c r="E27" s="603"/>
      <c r="F27" s="603"/>
      <c r="G27" s="603"/>
      <c r="H27" s="603"/>
      <c r="I27" s="113"/>
      <c r="J27" s="14"/>
      <c r="K27" s="15"/>
      <c r="L27" s="127">
        <f t="shared" si="0"/>
        <v>0</v>
      </c>
      <c r="M27" s="128">
        <f t="shared" si="2"/>
        <v>0</v>
      </c>
      <c r="N27" s="128">
        <f t="shared" si="1"/>
        <v>0</v>
      </c>
      <c r="O27" s="456"/>
    </row>
    <row r="28" spans="1:15" ht="33.75" customHeight="1">
      <c r="A28" s="456"/>
      <c r="B28" s="158"/>
      <c r="C28" s="602"/>
      <c r="D28" s="603"/>
      <c r="E28" s="603"/>
      <c r="F28" s="603"/>
      <c r="G28" s="603"/>
      <c r="H28" s="603"/>
      <c r="I28" s="113"/>
      <c r="J28" s="14"/>
      <c r="K28" s="15"/>
      <c r="L28" s="127">
        <f t="shared" si="0"/>
        <v>0</v>
      </c>
      <c r="M28" s="128">
        <f t="shared" si="2"/>
        <v>0</v>
      </c>
      <c r="N28" s="128">
        <f t="shared" si="1"/>
        <v>0</v>
      </c>
      <c r="O28" s="456"/>
    </row>
    <row r="29" spans="1:15" ht="33.75" customHeight="1">
      <c r="A29" s="456"/>
      <c r="B29" s="158"/>
      <c r="C29" s="602"/>
      <c r="D29" s="603"/>
      <c r="E29" s="603"/>
      <c r="F29" s="603"/>
      <c r="G29" s="603"/>
      <c r="H29" s="603"/>
      <c r="I29" s="113"/>
      <c r="J29" s="14"/>
      <c r="K29" s="15"/>
      <c r="L29" s="127">
        <f t="shared" si="0"/>
        <v>0</v>
      </c>
      <c r="M29" s="128">
        <f t="shared" si="2"/>
        <v>0</v>
      </c>
      <c r="N29" s="128">
        <f t="shared" si="1"/>
        <v>0</v>
      </c>
      <c r="O29" s="456"/>
    </row>
    <row r="30" spans="1:15" ht="33.75" customHeight="1">
      <c r="A30" s="456"/>
      <c r="B30" s="158"/>
      <c r="C30" s="602"/>
      <c r="D30" s="603"/>
      <c r="E30" s="603"/>
      <c r="F30" s="603"/>
      <c r="G30" s="603"/>
      <c r="H30" s="603"/>
      <c r="I30" s="113"/>
      <c r="J30" s="14"/>
      <c r="K30" s="15"/>
      <c r="L30" s="127">
        <f t="shared" si="0"/>
        <v>0</v>
      </c>
      <c r="M30" s="128">
        <f t="shared" si="2"/>
        <v>0</v>
      </c>
      <c r="N30" s="128">
        <f t="shared" si="1"/>
        <v>0</v>
      </c>
      <c r="O30" s="456"/>
    </row>
    <row r="31" spans="1:15" ht="33.75" customHeight="1">
      <c r="A31" s="456"/>
      <c r="B31" s="158"/>
      <c r="C31" s="602"/>
      <c r="D31" s="603"/>
      <c r="E31" s="603"/>
      <c r="F31" s="603"/>
      <c r="G31" s="603"/>
      <c r="H31" s="603"/>
      <c r="I31" s="113"/>
      <c r="J31" s="14"/>
      <c r="K31" s="15"/>
      <c r="L31" s="127">
        <f t="shared" si="0"/>
        <v>0</v>
      </c>
      <c r="M31" s="128">
        <f t="shared" si="2"/>
        <v>0</v>
      </c>
      <c r="N31" s="128">
        <f t="shared" si="1"/>
        <v>0</v>
      </c>
      <c r="O31" s="456"/>
    </row>
    <row r="32" spans="1:15" ht="33.75" customHeight="1">
      <c r="A32" s="456"/>
      <c r="B32" s="158"/>
      <c r="C32" s="602"/>
      <c r="D32" s="603"/>
      <c r="E32" s="603"/>
      <c r="F32" s="603"/>
      <c r="G32" s="603"/>
      <c r="H32" s="603"/>
      <c r="I32" s="113"/>
      <c r="J32" s="14"/>
      <c r="K32" s="15"/>
      <c r="L32" s="127">
        <f t="shared" si="0"/>
        <v>0</v>
      </c>
      <c r="M32" s="128">
        <f t="shared" si="2"/>
        <v>0</v>
      </c>
      <c r="N32" s="128">
        <f t="shared" si="1"/>
        <v>0</v>
      </c>
      <c r="O32" s="456"/>
    </row>
    <row r="33" spans="1:15" ht="33.75" customHeight="1">
      <c r="A33" s="456"/>
      <c r="B33" s="158"/>
      <c r="C33" s="602"/>
      <c r="D33" s="603"/>
      <c r="E33" s="603"/>
      <c r="F33" s="603"/>
      <c r="G33" s="603"/>
      <c r="H33" s="603"/>
      <c r="I33" s="113"/>
      <c r="J33" s="14"/>
      <c r="K33" s="15"/>
      <c r="L33" s="127">
        <f t="shared" si="0"/>
        <v>0</v>
      </c>
      <c r="M33" s="128">
        <f t="shared" si="2"/>
        <v>0</v>
      </c>
      <c r="N33" s="128">
        <f t="shared" si="1"/>
        <v>0</v>
      </c>
      <c r="O33" s="456"/>
    </row>
    <row r="34" spans="1:15" ht="33.75" customHeight="1">
      <c r="A34" s="456"/>
      <c r="B34" s="158"/>
      <c r="C34" s="602"/>
      <c r="D34" s="603"/>
      <c r="E34" s="603"/>
      <c r="F34" s="603"/>
      <c r="G34" s="603"/>
      <c r="H34" s="603"/>
      <c r="I34" s="113"/>
      <c r="J34" s="14"/>
      <c r="K34" s="15"/>
      <c r="L34" s="127">
        <f t="shared" si="0"/>
        <v>0</v>
      </c>
      <c r="M34" s="128">
        <f t="shared" si="2"/>
        <v>0</v>
      </c>
      <c r="N34" s="128">
        <f t="shared" si="1"/>
        <v>0</v>
      </c>
      <c r="O34" s="456"/>
    </row>
    <row r="35" spans="1:15" ht="33.75" customHeight="1">
      <c r="A35" s="456"/>
      <c r="B35" s="158"/>
      <c r="C35" s="602"/>
      <c r="D35" s="603"/>
      <c r="E35" s="603"/>
      <c r="F35" s="603"/>
      <c r="G35" s="603"/>
      <c r="H35" s="603"/>
      <c r="I35" s="113"/>
      <c r="J35" s="14"/>
      <c r="K35" s="15"/>
      <c r="L35" s="127">
        <f t="shared" si="0"/>
        <v>0</v>
      </c>
      <c r="M35" s="128">
        <f t="shared" si="2"/>
        <v>0</v>
      </c>
      <c r="N35" s="128">
        <f t="shared" si="1"/>
        <v>0</v>
      </c>
      <c r="O35" s="456"/>
    </row>
    <row r="36" spans="1:15" ht="33.75" customHeight="1">
      <c r="A36" s="456"/>
      <c r="B36" s="158"/>
      <c r="C36" s="602"/>
      <c r="D36" s="603"/>
      <c r="E36" s="603"/>
      <c r="F36" s="603"/>
      <c r="G36" s="603"/>
      <c r="H36" s="603"/>
      <c r="I36" s="113"/>
      <c r="J36" s="14"/>
      <c r="K36" s="15"/>
      <c r="L36" s="127">
        <f t="shared" si="0"/>
        <v>0</v>
      </c>
      <c r="M36" s="128">
        <f t="shared" si="2"/>
        <v>0</v>
      </c>
      <c r="N36" s="128">
        <f t="shared" si="1"/>
        <v>0</v>
      </c>
      <c r="O36" s="456"/>
    </row>
    <row r="37" spans="1:15" ht="33.75" customHeight="1">
      <c r="A37" s="456"/>
      <c r="B37" s="158"/>
      <c r="C37" s="602"/>
      <c r="D37" s="603"/>
      <c r="E37" s="603"/>
      <c r="F37" s="603"/>
      <c r="G37" s="603"/>
      <c r="H37" s="603"/>
      <c r="I37" s="113"/>
      <c r="J37" s="14"/>
      <c r="K37" s="15"/>
      <c r="L37" s="127">
        <f t="shared" si="0"/>
        <v>0</v>
      </c>
      <c r="M37" s="128">
        <f t="shared" si="2"/>
        <v>0</v>
      </c>
      <c r="N37" s="128">
        <f t="shared" si="1"/>
        <v>0</v>
      </c>
      <c r="O37" s="456"/>
    </row>
    <row r="38" spans="1:15" ht="33.75" customHeight="1">
      <c r="A38" s="456"/>
      <c r="B38" s="158"/>
      <c r="C38" s="602"/>
      <c r="D38" s="603"/>
      <c r="E38" s="603"/>
      <c r="F38" s="603"/>
      <c r="G38" s="603"/>
      <c r="H38" s="603"/>
      <c r="I38" s="113"/>
      <c r="J38" s="14"/>
      <c r="K38" s="15"/>
      <c r="L38" s="127">
        <f t="shared" si="0"/>
        <v>0</v>
      </c>
      <c r="M38" s="128">
        <f t="shared" si="2"/>
        <v>0</v>
      </c>
      <c r="N38" s="128">
        <f t="shared" si="1"/>
        <v>0</v>
      </c>
      <c r="O38" s="456"/>
    </row>
    <row r="39" spans="1:15" ht="33.75" customHeight="1">
      <c r="A39" s="456"/>
      <c r="B39" s="158"/>
      <c r="C39" s="602"/>
      <c r="D39" s="603"/>
      <c r="E39" s="603"/>
      <c r="F39" s="603"/>
      <c r="G39" s="603"/>
      <c r="H39" s="603"/>
      <c r="I39" s="113"/>
      <c r="J39" s="14"/>
      <c r="K39" s="15"/>
      <c r="L39" s="127">
        <f t="shared" si="0"/>
        <v>0</v>
      </c>
      <c r="M39" s="128">
        <f t="shared" si="2"/>
        <v>0</v>
      </c>
      <c r="N39" s="128">
        <f t="shared" si="1"/>
        <v>0</v>
      </c>
      <c r="O39" s="456"/>
    </row>
    <row r="40" spans="1:15" ht="33.75" customHeight="1">
      <c r="A40" s="456"/>
      <c r="B40" s="158"/>
      <c r="C40" s="602"/>
      <c r="D40" s="603"/>
      <c r="E40" s="603"/>
      <c r="F40" s="603"/>
      <c r="G40" s="603"/>
      <c r="H40" s="603"/>
      <c r="I40" s="113"/>
      <c r="J40" s="14"/>
      <c r="K40" s="15"/>
      <c r="L40" s="127">
        <f t="shared" si="0"/>
        <v>0</v>
      </c>
      <c r="M40" s="128">
        <f t="shared" si="2"/>
        <v>0</v>
      </c>
      <c r="N40" s="128">
        <f t="shared" si="1"/>
        <v>0</v>
      </c>
      <c r="O40" s="456"/>
    </row>
    <row r="41" spans="1:15" ht="33.75" customHeight="1" thickBot="1">
      <c r="A41" s="456"/>
      <c r="B41" s="159"/>
      <c r="C41" s="602"/>
      <c r="D41" s="603"/>
      <c r="E41" s="603"/>
      <c r="F41" s="603"/>
      <c r="G41" s="603"/>
      <c r="H41" s="603"/>
      <c r="I41" s="114"/>
      <c r="J41" s="103"/>
      <c r="K41" s="104"/>
      <c r="L41" s="129">
        <f t="shared" si="0"/>
        <v>0</v>
      </c>
      <c r="M41" s="130">
        <f t="shared" si="2"/>
        <v>0</v>
      </c>
      <c r="N41" s="130">
        <f t="shared" si="1"/>
        <v>0</v>
      </c>
      <c r="O41" s="456"/>
    </row>
    <row r="42" spans="1:15" ht="25.5" customHeight="1" thickBot="1" thickTop="1">
      <c r="A42" s="456"/>
      <c r="B42" s="102"/>
      <c r="C42" s="548" t="s">
        <v>10</v>
      </c>
      <c r="D42" s="600"/>
      <c r="E42" s="600"/>
      <c r="F42" s="600"/>
      <c r="G42" s="600"/>
      <c r="H42" s="601"/>
      <c r="I42" s="115"/>
      <c r="J42" s="106">
        <f>SUM(J16:J41)</f>
        <v>0</v>
      </c>
      <c r="K42" s="107">
        <f>SUM(K16:K41)</f>
        <v>0</v>
      </c>
      <c r="L42" s="131">
        <f>SUM(L16:L41)</f>
        <v>0</v>
      </c>
      <c r="M42" s="133">
        <f>SUM(M16:M41)</f>
        <v>0</v>
      </c>
      <c r="N42" s="133">
        <f>SUM(N16:N41)</f>
        <v>0</v>
      </c>
      <c r="O42" s="456"/>
    </row>
    <row r="43" spans="1:15" ht="13.5" thickTop="1">
      <c r="A43" s="456"/>
      <c r="B43" s="593"/>
      <c r="C43" s="593"/>
      <c r="D43" s="593"/>
      <c r="E43" s="593"/>
      <c r="F43" s="593"/>
      <c r="G43" s="593"/>
      <c r="H43" s="593"/>
      <c r="I43" s="593"/>
      <c r="J43" s="593"/>
      <c r="K43" s="593"/>
      <c r="L43" s="593"/>
      <c r="M43" s="593"/>
      <c r="N43" s="593"/>
      <c r="O43" s="456"/>
    </row>
    <row r="44" spans="1:15" ht="5.25" customHeight="1">
      <c r="A44" s="456"/>
      <c r="B44" s="16"/>
      <c r="C44" s="17"/>
      <c r="D44" s="17"/>
      <c r="E44" s="17"/>
      <c r="F44" s="17"/>
      <c r="G44" s="17"/>
      <c r="H44" s="17"/>
      <c r="I44" s="17"/>
      <c r="J44" s="17"/>
      <c r="K44" s="17"/>
      <c r="L44" s="17"/>
      <c r="M44" s="17"/>
      <c r="N44" s="18"/>
      <c r="O44" s="456"/>
    </row>
    <row r="45" spans="1:15" ht="12.75">
      <c r="A45" s="456"/>
      <c r="B45" s="76"/>
      <c r="C45" s="19"/>
      <c r="D45" s="77"/>
      <c r="E45" s="19"/>
      <c r="F45" s="19"/>
      <c r="G45" s="19"/>
      <c r="H45" s="19"/>
      <c r="I45" s="19"/>
      <c r="J45" s="19"/>
      <c r="K45" s="19"/>
      <c r="L45" s="19"/>
      <c r="M45" s="19"/>
      <c r="N45" s="20"/>
      <c r="O45" s="456"/>
    </row>
    <row r="46" spans="1:15" ht="12.75">
      <c r="A46" s="456"/>
      <c r="B46" s="76"/>
      <c r="C46" s="19"/>
      <c r="D46" s="77"/>
      <c r="E46" s="19"/>
      <c r="F46" s="19"/>
      <c r="G46" s="19"/>
      <c r="H46" s="19"/>
      <c r="I46" s="19"/>
      <c r="J46" s="19"/>
      <c r="K46" s="19"/>
      <c r="L46" s="19"/>
      <c r="M46" s="19"/>
      <c r="N46" s="20"/>
      <c r="O46" s="456"/>
    </row>
    <row r="47" spans="1:15" ht="6.75" customHeight="1">
      <c r="A47" s="456"/>
      <c r="B47" s="21"/>
      <c r="C47" s="22"/>
      <c r="D47" s="22"/>
      <c r="E47" s="22"/>
      <c r="F47" s="22"/>
      <c r="G47" s="22"/>
      <c r="H47" s="22"/>
      <c r="I47" s="22"/>
      <c r="J47" s="22"/>
      <c r="K47" s="22"/>
      <c r="L47" s="22"/>
      <c r="M47" s="22"/>
      <c r="N47" s="23"/>
      <c r="O47" s="456"/>
    </row>
    <row r="48" spans="1:15" ht="12.75">
      <c r="A48" s="456"/>
      <c r="B48" s="456"/>
      <c r="C48" s="456"/>
      <c r="D48" s="456"/>
      <c r="E48" s="456"/>
      <c r="F48" s="456"/>
      <c r="G48" s="456"/>
      <c r="H48" s="456"/>
      <c r="I48" s="456"/>
      <c r="J48" s="456"/>
      <c r="K48" s="456"/>
      <c r="L48" s="456"/>
      <c r="M48" s="456"/>
      <c r="N48" s="456"/>
      <c r="O48" s="456"/>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I10:I12"/>
    <mergeCell ref="J7:J12"/>
    <mergeCell ref="K12:M12"/>
    <mergeCell ref="N5:N12"/>
    <mergeCell ref="B4:N4"/>
    <mergeCell ref="D7:I8"/>
    <mergeCell ref="D10:H12"/>
    <mergeCell ref="N14:N15"/>
    <mergeCell ref="K14:K15"/>
    <mergeCell ref="L14:L15"/>
    <mergeCell ref="M14:M15"/>
    <mergeCell ref="B13:N13"/>
    <mergeCell ref="B1:N1"/>
    <mergeCell ref="B5:C12"/>
    <mergeCell ref="D6:M6"/>
    <mergeCell ref="D5:M5"/>
    <mergeCell ref="D9:H9"/>
    <mergeCell ref="C18:H18"/>
    <mergeCell ref="C16:H16"/>
    <mergeCell ref="C17:H17"/>
    <mergeCell ref="J14:J15"/>
    <mergeCell ref="C15:H15"/>
    <mergeCell ref="B14:H14"/>
    <mergeCell ref="I14:I15"/>
    <mergeCell ref="C22:H22"/>
    <mergeCell ref="C23:H23"/>
    <mergeCell ref="C24:H24"/>
    <mergeCell ref="C25:H25"/>
    <mergeCell ref="C19:H19"/>
    <mergeCell ref="C20:H20"/>
    <mergeCell ref="C21:H21"/>
    <mergeCell ref="C30:H30"/>
    <mergeCell ref="C31:H31"/>
    <mergeCell ref="C32:H32"/>
    <mergeCell ref="C33:H33"/>
    <mergeCell ref="C26:H26"/>
    <mergeCell ref="C27:H27"/>
    <mergeCell ref="C28:H28"/>
    <mergeCell ref="C29:H29"/>
    <mergeCell ref="C42:H42"/>
    <mergeCell ref="C41:H41"/>
    <mergeCell ref="C40:H40"/>
    <mergeCell ref="C34:H34"/>
    <mergeCell ref="C35:H35"/>
    <mergeCell ref="C36:H36"/>
    <mergeCell ref="C37:H37"/>
    <mergeCell ref="C38:H38"/>
    <mergeCell ref="C39:H39"/>
    <mergeCell ref="A1:A47"/>
    <mergeCell ref="O1:O47"/>
    <mergeCell ref="A48:O48"/>
    <mergeCell ref="B43:N43"/>
    <mergeCell ref="K2:L2"/>
    <mergeCell ref="M2:N2"/>
    <mergeCell ref="M3:N3"/>
    <mergeCell ref="K3:L3"/>
    <mergeCell ref="B2:J2"/>
    <mergeCell ref="B3:J3"/>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7" customWidth="1"/>
    <col min="14" max="14" width="28.00390625" style="87" customWidth="1"/>
    <col min="15" max="16384" width="9.140625" style="87" customWidth="1"/>
  </cols>
  <sheetData>
    <row r="1" spans="1:14" s="80" customFormat="1" ht="30" customHeight="1">
      <c r="A1" s="658" t="s">
        <v>97</v>
      </c>
      <c r="B1" s="659"/>
      <c r="C1" s="659"/>
      <c r="D1" s="659"/>
      <c r="E1" s="659"/>
      <c r="F1" s="659"/>
      <c r="G1" s="659"/>
      <c r="H1" s="659"/>
      <c r="I1" s="659"/>
      <c r="J1" s="659"/>
      <c r="K1" s="659"/>
      <c r="L1" s="659"/>
      <c r="M1" s="659"/>
      <c r="N1" s="660"/>
    </row>
    <row r="2" spans="1:14" s="80" customFormat="1" ht="13.5">
      <c r="A2" s="661" t="s">
        <v>52</v>
      </c>
      <c r="B2" s="662"/>
      <c r="C2" s="662"/>
      <c r="D2" s="662"/>
      <c r="E2" s="662"/>
      <c r="F2" s="662"/>
      <c r="G2" s="662"/>
      <c r="H2" s="662"/>
      <c r="I2" s="662"/>
      <c r="J2" s="662"/>
      <c r="K2" s="662"/>
      <c r="L2" s="662"/>
      <c r="M2" s="662"/>
      <c r="N2" s="663"/>
    </row>
    <row r="3" spans="1:14" s="80" customFormat="1" ht="12.75">
      <c r="A3" s="664" t="s">
        <v>174</v>
      </c>
      <c r="B3" s="665"/>
      <c r="C3" s="665"/>
      <c r="D3" s="665"/>
      <c r="E3" s="665"/>
      <c r="F3" s="665"/>
      <c r="G3" s="665"/>
      <c r="H3" s="665"/>
      <c r="I3" s="665"/>
      <c r="J3" s="665"/>
      <c r="K3" s="665"/>
      <c r="L3" s="665"/>
      <c r="M3" s="665"/>
      <c r="N3" s="666"/>
    </row>
    <row r="4" spans="1:14" s="82" customFormat="1" ht="12.75">
      <c r="A4" s="667"/>
      <c r="B4" s="219"/>
      <c r="C4" s="219"/>
      <c r="D4" s="219"/>
      <c r="E4" s="219"/>
      <c r="F4" s="219"/>
      <c r="G4" s="219"/>
      <c r="H4" s="219"/>
      <c r="I4" s="219"/>
      <c r="J4" s="219"/>
      <c r="K4" s="219"/>
      <c r="L4" s="219"/>
      <c r="M4" s="219"/>
      <c r="N4" s="219"/>
    </row>
    <row r="5" spans="1:14" s="83" customFormat="1" ht="15">
      <c r="A5" s="646" t="s">
        <v>98</v>
      </c>
      <c r="B5" s="580"/>
      <c r="C5" s="580"/>
      <c r="D5" s="580"/>
      <c r="E5" s="580"/>
      <c r="F5" s="580"/>
      <c r="G5" s="580"/>
      <c r="H5" s="580"/>
      <c r="I5" s="580"/>
      <c r="J5" s="580"/>
      <c r="K5" s="580"/>
      <c r="L5" s="580"/>
      <c r="M5" s="580"/>
      <c r="N5" s="647"/>
    </row>
    <row r="6" spans="1:14" s="83" customFormat="1" ht="15">
      <c r="A6" s="657"/>
      <c r="B6" s="219"/>
      <c r="C6" s="219"/>
      <c r="D6" s="219"/>
      <c r="E6" s="219"/>
      <c r="F6" s="219"/>
      <c r="G6" s="219"/>
      <c r="H6" s="219"/>
      <c r="I6" s="219"/>
      <c r="J6" s="219"/>
      <c r="K6" s="219"/>
      <c r="L6" s="219"/>
      <c r="M6" s="219"/>
      <c r="N6" s="219"/>
    </row>
    <row r="7" spans="1:14" s="83" customFormat="1" ht="15">
      <c r="A7" s="656" t="s">
        <v>99</v>
      </c>
      <c r="B7" s="219"/>
      <c r="C7" s="219"/>
      <c r="D7" s="219"/>
      <c r="E7" s="219"/>
      <c r="F7" s="219"/>
      <c r="G7" s="219"/>
      <c r="H7" s="219"/>
      <c r="I7" s="219"/>
      <c r="J7" s="219"/>
      <c r="K7" s="219"/>
      <c r="L7" s="219"/>
      <c r="M7" s="219"/>
      <c r="N7" s="219"/>
    </row>
    <row r="8" spans="1:14" s="83" customFormat="1" ht="15">
      <c r="A8" s="656" t="s">
        <v>100</v>
      </c>
      <c r="B8" s="219"/>
      <c r="C8" s="219"/>
      <c r="D8" s="219"/>
      <c r="E8" s="219"/>
      <c r="F8" s="219"/>
      <c r="G8" s="219"/>
      <c r="H8" s="219"/>
      <c r="I8" s="219"/>
      <c r="J8" s="219"/>
      <c r="K8" s="219"/>
      <c r="L8" s="219"/>
      <c r="M8" s="219"/>
      <c r="N8" s="219"/>
    </row>
    <row r="9" spans="1:14" s="83" customFormat="1" ht="15">
      <c r="A9" s="657"/>
      <c r="B9" s="219"/>
      <c r="C9" s="219"/>
      <c r="D9" s="219"/>
      <c r="E9" s="219"/>
      <c r="F9" s="219"/>
      <c r="G9" s="219"/>
      <c r="H9" s="219"/>
      <c r="I9" s="219"/>
      <c r="J9" s="219"/>
      <c r="K9" s="219"/>
      <c r="L9" s="219"/>
      <c r="M9" s="219"/>
      <c r="N9" s="219"/>
    </row>
    <row r="10" spans="1:14" s="83" customFormat="1" ht="15">
      <c r="A10" s="656" t="s">
        <v>126</v>
      </c>
      <c r="B10" s="219"/>
      <c r="C10" s="219"/>
      <c r="D10" s="219"/>
      <c r="E10" s="219"/>
      <c r="F10" s="219"/>
      <c r="G10" s="219"/>
      <c r="H10" s="219"/>
      <c r="I10" s="219"/>
      <c r="J10" s="219"/>
      <c r="K10" s="219"/>
      <c r="L10" s="219"/>
      <c r="M10" s="219"/>
      <c r="N10" s="219"/>
    </row>
    <row r="11" spans="1:14" s="83" customFormat="1" ht="15">
      <c r="A11" s="656" t="s">
        <v>127</v>
      </c>
      <c r="B11" s="219"/>
      <c r="C11" s="219"/>
      <c r="D11" s="219"/>
      <c r="E11" s="219"/>
      <c r="F11" s="219"/>
      <c r="G11" s="219"/>
      <c r="H11" s="219"/>
      <c r="I11" s="219"/>
      <c r="J11" s="219"/>
      <c r="K11" s="219"/>
      <c r="L11" s="219"/>
      <c r="M11" s="219"/>
      <c r="N11" s="219"/>
    </row>
    <row r="12" spans="1:14" s="83" customFormat="1" ht="15">
      <c r="A12" s="657"/>
      <c r="B12" s="219"/>
      <c r="C12" s="219"/>
      <c r="D12" s="219"/>
      <c r="E12" s="219"/>
      <c r="F12" s="219"/>
      <c r="G12" s="219"/>
      <c r="H12" s="219"/>
      <c r="I12" s="219"/>
      <c r="J12" s="219"/>
      <c r="K12" s="219"/>
      <c r="L12" s="219"/>
      <c r="M12" s="219"/>
      <c r="N12" s="219"/>
    </row>
    <row r="13" spans="1:14" s="85" customFormat="1" ht="15">
      <c r="A13" s="646" t="s">
        <v>128</v>
      </c>
      <c r="B13" s="580"/>
      <c r="C13" s="580"/>
      <c r="D13" s="580"/>
      <c r="E13" s="580"/>
      <c r="F13" s="580"/>
      <c r="G13" s="580"/>
      <c r="H13" s="580"/>
      <c r="I13" s="580"/>
      <c r="J13" s="580"/>
      <c r="K13" s="580"/>
      <c r="L13" s="580"/>
      <c r="M13" s="580"/>
      <c r="N13" s="647"/>
    </row>
    <row r="14" spans="1:14" s="85" customFormat="1" ht="15">
      <c r="A14" s="645"/>
      <c r="B14" s="219"/>
      <c r="C14" s="219"/>
      <c r="D14" s="219"/>
      <c r="E14" s="219"/>
      <c r="F14" s="219"/>
      <c r="G14" s="219"/>
      <c r="H14" s="219"/>
      <c r="I14" s="219"/>
      <c r="J14" s="219"/>
      <c r="K14" s="219"/>
      <c r="L14" s="219"/>
      <c r="M14" s="219"/>
      <c r="N14" s="219"/>
    </row>
    <row r="15" spans="1:14" s="85" customFormat="1" ht="15">
      <c r="A15" s="645" t="s">
        <v>129</v>
      </c>
      <c r="B15" s="219"/>
      <c r="C15" s="219"/>
      <c r="D15" s="219"/>
      <c r="E15" s="219"/>
      <c r="F15" s="219"/>
      <c r="G15" s="219"/>
      <c r="H15" s="219"/>
      <c r="I15" s="219"/>
      <c r="J15" s="219"/>
      <c r="K15" s="219"/>
      <c r="L15" s="219"/>
      <c r="M15" s="219"/>
      <c r="N15" s="219"/>
    </row>
    <row r="16" spans="1:14" s="85" customFormat="1" ht="15">
      <c r="A16" s="645"/>
      <c r="B16" s="219"/>
      <c r="C16" s="219"/>
      <c r="D16" s="219"/>
      <c r="E16" s="219"/>
      <c r="F16" s="219"/>
      <c r="G16" s="219"/>
      <c r="H16" s="219"/>
      <c r="I16" s="219"/>
      <c r="J16" s="219"/>
      <c r="K16" s="219"/>
      <c r="L16" s="219"/>
      <c r="M16" s="219"/>
      <c r="N16" s="219"/>
    </row>
    <row r="17" spans="1:14" s="85" customFormat="1" ht="15">
      <c r="A17" s="653" t="s">
        <v>214</v>
      </c>
      <c r="B17" s="456"/>
      <c r="C17" s="456"/>
      <c r="D17" s="456"/>
      <c r="E17" s="456"/>
      <c r="F17" s="456"/>
      <c r="G17" s="456"/>
      <c r="H17" s="456"/>
      <c r="I17" s="456"/>
      <c r="J17" s="456"/>
      <c r="K17" s="456"/>
      <c r="L17" s="456"/>
      <c r="M17" s="456"/>
      <c r="N17" s="456"/>
    </row>
    <row r="18" spans="1:14" s="85" customFormat="1" ht="15">
      <c r="A18" s="188" t="s">
        <v>215</v>
      </c>
      <c r="B18" s="81"/>
      <c r="C18" s="81"/>
      <c r="D18" s="81"/>
      <c r="E18" s="81"/>
      <c r="F18" s="81"/>
      <c r="G18" s="81"/>
      <c r="H18" s="81"/>
      <c r="I18" s="81"/>
      <c r="J18" s="81"/>
      <c r="K18" s="81"/>
      <c r="L18" s="81"/>
      <c r="M18" s="81"/>
      <c r="N18" s="81"/>
    </row>
    <row r="19" spans="1:14" s="85" customFormat="1" ht="15">
      <c r="A19" s="188" t="s">
        <v>216</v>
      </c>
      <c r="B19" s="81"/>
      <c r="C19" s="81"/>
      <c r="D19" s="81"/>
      <c r="E19" s="81"/>
      <c r="F19" s="81"/>
      <c r="G19" s="81"/>
      <c r="H19" s="81"/>
      <c r="I19" s="81"/>
      <c r="J19" s="81"/>
      <c r="K19" s="81"/>
      <c r="L19" s="81"/>
      <c r="M19" s="81"/>
      <c r="N19" s="81"/>
    </row>
    <row r="20" spans="1:14" s="85" customFormat="1" ht="15">
      <c r="A20" s="654"/>
      <c r="B20" s="456"/>
      <c r="C20" s="456"/>
      <c r="D20" s="456"/>
      <c r="E20" s="456"/>
      <c r="F20" s="456"/>
      <c r="G20" s="456"/>
      <c r="H20" s="456"/>
      <c r="I20" s="456"/>
      <c r="J20" s="456"/>
      <c r="K20" s="456"/>
      <c r="L20" s="456"/>
      <c r="M20" s="456"/>
      <c r="N20" s="456"/>
    </row>
    <row r="21" spans="1:14" s="85" customFormat="1" ht="15">
      <c r="A21" s="655" t="s">
        <v>209</v>
      </c>
      <c r="B21" s="456"/>
      <c r="C21" s="456"/>
      <c r="D21" s="456"/>
      <c r="E21" s="456"/>
      <c r="F21" s="456"/>
      <c r="G21" s="456"/>
      <c r="H21" s="456"/>
      <c r="I21" s="456"/>
      <c r="J21" s="456"/>
      <c r="K21" s="456"/>
      <c r="L21" s="456"/>
      <c r="M21" s="456"/>
      <c r="N21" s="456"/>
    </row>
    <row r="22" spans="1:14" s="85" customFormat="1" ht="15">
      <c r="A22" s="184" t="s">
        <v>210</v>
      </c>
      <c r="B22" s="81"/>
      <c r="C22" s="81"/>
      <c r="D22" s="81"/>
      <c r="E22" s="81"/>
      <c r="F22" s="81"/>
      <c r="G22" s="81"/>
      <c r="H22" s="81"/>
      <c r="I22" s="81"/>
      <c r="J22" s="81"/>
      <c r="K22" s="81"/>
      <c r="L22" s="81"/>
      <c r="M22" s="81"/>
      <c r="N22" s="81"/>
    </row>
    <row r="23" spans="1:14" s="85" customFormat="1" ht="15">
      <c r="A23" s="184" t="s">
        <v>217</v>
      </c>
      <c r="B23" s="81"/>
      <c r="C23" s="81"/>
      <c r="D23" s="81"/>
      <c r="E23" s="81"/>
      <c r="F23" s="81"/>
      <c r="G23" s="81"/>
      <c r="H23" s="81"/>
      <c r="I23" s="81"/>
      <c r="J23" s="81"/>
      <c r="K23" s="81"/>
      <c r="L23" s="81"/>
      <c r="M23" s="81"/>
      <c r="N23" s="81"/>
    </row>
    <row r="24" spans="1:14" s="85" customFormat="1" ht="15">
      <c r="A24" s="645" t="s">
        <v>218</v>
      </c>
      <c r="B24" s="456"/>
      <c r="C24" s="456"/>
      <c r="D24" s="456"/>
      <c r="E24" s="456"/>
      <c r="F24" s="456"/>
      <c r="G24" s="456"/>
      <c r="H24" s="456"/>
      <c r="I24" s="456"/>
      <c r="J24" s="456"/>
      <c r="K24" s="456"/>
      <c r="L24" s="456"/>
      <c r="M24" s="456"/>
      <c r="N24" s="456"/>
    </row>
    <row r="25" spans="1:14" s="85" customFormat="1" ht="15">
      <c r="A25" s="645"/>
      <c r="B25" s="456"/>
      <c r="C25" s="456"/>
      <c r="D25" s="456"/>
      <c r="E25" s="456"/>
      <c r="F25" s="456"/>
      <c r="G25" s="456"/>
      <c r="H25" s="456"/>
      <c r="I25" s="456"/>
      <c r="J25" s="456"/>
      <c r="K25" s="456"/>
      <c r="L25" s="456"/>
      <c r="M25" s="456"/>
      <c r="N25" s="456"/>
    </row>
    <row r="26" spans="1:14" s="85" customFormat="1" ht="15">
      <c r="A26" s="646" t="s">
        <v>219</v>
      </c>
      <c r="B26" s="580"/>
      <c r="C26" s="580"/>
      <c r="D26" s="580"/>
      <c r="E26" s="580"/>
      <c r="F26" s="580"/>
      <c r="G26" s="580"/>
      <c r="H26" s="580"/>
      <c r="I26" s="580"/>
      <c r="J26" s="580"/>
      <c r="K26" s="580"/>
      <c r="L26" s="580"/>
      <c r="M26" s="580"/>
      <c r="N26" s="647"/>
    </row>
    <row r="27" spans="2:14" s="85" customFormat="1" ht="15">
      <c r="B27" s="81"/>
      <c r="C27" s="81"/>
      <c r="D27" s="81"/>
      <c r="E27" s="81"/>
      <c r="F27" s="81"/>
      <c r="G27" s="81"/>
      <c r="H27" s="81"/>
      <c r="I27" s="81"/>
      <c r="J27" s="81"/>
      <c r="K27" s="81"/>
      <c r="L27" s="81"/>
      <c r="M27" s="81"/>
      <c r="N27" s="81"/>
    </row>
    <row r="28" spans="1:14" s="85" customFormat="1" ht="15">
      <c r="A28" s="651" t="s">
        <v>103</v>
      </c>
      <c r="B28" s="456"/>
      <c r="C28" s="456"/>
      <c r="D28" s="456"/>
      <c r="E28" s="456"/>
      <c r="F28" s="456"/>
      <c r="G28" s="456"/>
      <c r="H28" s="456"/>
      <c r="I28" s="456"/>
      <c r="J28" s="456"/>
      <c r="K28" s="456"/>
      <c r="L28" s="456"/>
      <c r="M28" s="456"/>
      <c r="N28" s="456"/>
    </row>
    <row r="29" spans="1:14" s="85" customFormat="1" ht="15">
      <c r="A29" s="645"/>
      <c r="B29" s="456"/>
      <c r="C29" s="456"/>
      <c r="D29" s="456"/>
      <c r="E29" s="456"/>
      <c r="F29" s="456"/>
      <c r="G29" s="456"/>
      <c r="H29" s="456"/>
      <c r="I29" s="456"/>
      <c r="J29" s="456"/>
      <c r="K29" s="456"/>
      <c r="L29" s="456"/>
      <c r="M29" s="456"/>
      <c r="N29" s="456"/>
    </row>
    <row r="30" spans="1:14" s="85" customFormat="1" ht="15">
      <c r="A30" s="645" t="s">
        <v>104</v>
      </c>
      <c r="B30" s="456"/>
      <c r="C30" s="456"/>
      <c r="D30" s="456"/>
      <c r="E30" s="456"/>
      <c r="F30" s="456"/>
      <c r="G30" s="456"/>
      <c r="H30" s="456"/>
      <c r="I30" s="456"/>
      <c r="J30" s="456"/>
      <c r="K30" s="456"/>
      <c r="L30" s="456"/>
      <c r="M30" s="456"/>
      <c r="N30" s="456"/>
    </row>
    <row r="31" spans="1:14" s="85" customFormat="1" ht="15">
      <c r="A31" s="645" t="s">
        <v>105</v>
      </c>
      <c r="B31" s="456"/>
      <c r="C31" s="456"/>
      <c r="D31" s="456"/>
      <c r="E31" s="456"/>
      <c r="F31" s="456"/>
      <c r="G31" s="456"/>
      <c r="H31" s="456"/>
      <c r="I31" s="456"/>
      <c r="J31" s="456"/>
      <c r="K31" s="456"/>
      <c r="L31" s="456"/>
      <c r="M31" s="456"/>
      <c r="N31" s="456"/>
    </row>
    <row r="32" spans="1:14" s="85" customFormat="1" ht="15">
      <c r="A32" s="645" t="s">
        <v>106</v>
      </c>
      <c r="B32" s="456"/>
      <c r="C32" s="456"/>
      <c r="D32" s="456"/>
      <c r="E32" s="456"/>
      <c r="F32" s="456"/>
      <c r="G32" s="456"/>
      <c r="H32" s="456"/>
      <c r="I32" s="456"/>
      <c r="J32" s="456"/>
      <c r="K32" s="456"/>
      <c r="L32" s="456"/>
      <c r="M32" s="456"/>
      <c r="N32" s="456"/>
    </row>
    <row r="33" spans="1:14" s="85" customFormat="1" ht="15">
      <c r="A33" s="645" t="s">
        <v>107</v>
      </c>
      <c r="B33" s="456"/>
      <c r="C33" s="456"/>
      <c r="D33" s="456"/>
      <c r="E33" s="456"/>
      <c r="F33" s="456"/>
      <c r="G33" s="456"/>
      <c r="H33" s="456"/>
      <c r="I33" s="456"/>
      <c r="J33" s="456"/>
      <c r="K33" s="456"/>
      <c r="L33" s="456"/>
      <c r="M33" s="456"/>
      <c r="N33" s="456"/>
    </row>
    <row r="34" spans="1:14" s="85" customFormat="1" ht="15">
      <c r="A34" s="645" t="s">
        <v>108</v>
      </c>
      <c r="B34" s="456"/>
      <c r="C34" s="456"/>
      <c r="D34" s="456"/>
      <c r="E34" s="456"/>
      <c r="F34" s="456"/>
      <c r="G34" s="456"/>
      <c r="H34" s="456"/>
      <c r="I34" s="456"/>
      <c r="J34" s="456"/>
      <c r="K34" s="456"/>
      <c r="L34" s="456"/>
      <c r="M34" s="456"/>
      <c r="N34" s="456"/>
    </row>
    <row r="35" spans="1:14" s="85" customFormat="1" ht="15">
      <c r="A35" s="640"/>
      <c r="B35" s="641"/>
      <c r="C35" s="641"/>
      <c r="D35" s="641"/>
      <c r="E35" s="641"/>
      <c r="F35" s="641"/>
      <c r="G35" s="641"/>
      <c r="H35" s="641"/>
      <c r="I35" s="641"/>
      <c r="J35" s="641"/>
      <c r="K35" s="641"/>
      <c r="L35" s="641"/>
      <c r="M35" s="641"/>
      <c r="N35" s="641"/>
    </row>
    <row r="36" spans="1:14" s="84" customFormat="1" ht="15">
      <c r="A36" s="648" t="s">
        <v>109</v>
      </c>
      <c r="B36" s="649"/>
      <c r="C36" s="649"/>
      <c r="D36" s="649"/>
      <c r="E36" s="649"/>
      <c r="F36" s="649"/>
      <c r="G36" s="649"/>
      <c r="H36" s="649"/>
      <c r="I36" s="649"/>
      <c r="J36" s="649"/>
      <c r="K36" s="649"/>
      <c r="L36" s="649"/>
      <c r="M36" s="649"/>
      <c r="N36" s="650"/>
    </row>
    <row r="37" spans="1:14" s="81" customFormat="1" ht="15">
      <c r="A37" s="652"/>
      <c r="B37" s="452"/>
      <c r="C37" s="452"/>
      <c r="D37" s="452"/>
      <c r="E37" s="452"/>
      <c r="F37" s="452"/>
      <c r="G37" s="452"/>
      <c r="H37" s="452"/>
      <c r="I37" s="452"/>
      <c r="J37" s="452"/>
      <c r="K37" s="452"/>
      <c r="L37" s="452"/>
      <c r="M37" s="452"/>
      <c r="N37" s="452"/>
    </row>
    <row r="38" spans="1:14" ht="15">
      <c r="A38" s="639" t="s">
        <v>228</v>
      </c>
      <c r="B38" s="456"/>
      <c r="C38" s="456"/>
      <c r="D38" s="456"/>
      <c r="E38" s="456"/>
      <c r="F38" s="456"/>
      <c r="G38" s="456"/>
      <c r="H38" s="456"/>
      <c r="I38" s="456"/>
      <c r="J38" s="456"/>
      <c r="K38" s="456"/>
      <c r="L38" s="456"/>
      <c r="M38" s="456"/>
      <c r="N38" s="456"/>
    </row>
    <row r="39" spans="1:14" ht="15">
      <c r="A39" s="639" t="s">
        <v>211</v>
      </c>
      <c r="B39" s="456"/>
      <c r="C39" s="456"/>
      <c r="D39" s="456"/>
      <c r="E39" s="456"/>
      <c r="F39" s="456"/>
      <c r="G39" s="456"/>
      <c r="H39" s="456"/>
      <c r="I39" s="456"/>
      <c r="J39" s="456"/>
      <c r="K39" s="456"/>
      <c r="L39" s="456"/>
      <c r="M39" s="456"/>
      <c r="N39" s="456"/>
    </row>
    <row r="40" spans="1:14" ht="15">
      <c r="A40" s="639" t="s">
        <v>212</v>
      </c>
      <c r="B40" s="456"/>
      <c r="C40" s="456"/>
      <c r="D40" s="456"/>
      <c r="E40" s="456"/>
      <c r="F40" s="456"/>
      <c r="G40" s="456"/>
      <c r="H40" s="456"/>
      <c r="I40" s="456"/>
      <c r="J40" s="456"/>
      <c r="K40" s="456"/>
      <c r="L40" s="456"/>
      <c r="M40" s="456"/>
      <c r="N40" s="456"/>
    </row>
    <row r="41" spans="1:14" ht="15">
      <c r="A41" s="639" t="s">
        <v>213</v>
      </c>
      <c r="B41" s="456"/>
      <c r="C41" s="456"/>
      <c r="D41" s="456"/>
      <c r="E41" s="456"/>
      <c r="F41" s="456"/>
      <c r="G41" s="456"/>
      <c r="H41" s="456"/>
      <c r="I41" s="456"/>
      <c r="J41" s="456"/>
      <c r="K41" s="456"/>
      <c r="L41" s="456"/>
      <c r="M41" s="456"/>
      <c r="N41" s="456"/>
    </row>
    <row r="42" spans="1:14" ht="15">
      <c r="A42" s="640"/>
      <c r="B42" s="641"/>
      <c r="C42" s="641"/>
      <c r="D42" s="641"/>
      <c r="E42" s="641"/>
      <c r="F42" s="641"/>
      <c r="G42" s="641"/>
      <c r="H42" s="641"/>
      <c r="I42" s="641"/>
      <c r="J42" s="641"/>
      <c r="K42" s="641"/>
      <c r="L42" s="641"/>
      <c r="M42" s="641"/>
      <c r="N42" s="641"/>
    </row>
    <row r="43" spans="1:14" ht="15">
      <c r="A43" s="642" t="s">
        <v>112</v>
      </c>
      <c r="B43" s="643"/>
      <c r="C43" s="643"/>
      <c r="D43" s="643"/>
      <c r="E43" s="643"/>
      <c r="F43" s="643"/>
      <c r="G43" s="643"/>
      <c r="H43" s="643"/>
      <c r="I43" s="643"/>
      <c r="J43" s="643"/>
      <c r="K43" s="643"/>
      <c r="L43" s="643"/>
      <c r="M43" s="643"/>
      <c r="N43" s="644"/>
    </row>
    <row r="44" spans="1:14" ht="12.75">
      <c r="A44" s="81"/>
      <c r="B44" s="81"/>
      <c r="C44" s="81"/>
      <c r="D44" s="81"/>
      <c r="E44" s="81"/>
      <c r="F44" s="81"/>
      <c r="G44" s="81"/>
      <c r="H44" s="81"/>
      <c r="I44" s="81"/>
      <c r="J44" s="81"/>
      <c r="K44" s="81"/>
      <c r="L44" s="81"/>
      <c r="M44" s="81"/>
      <c r="N44" s="81"/>
    </row>
    <row r="45" spans="1:14" ht="15">
      <c r="A45" s="86" t="s">
        <v>113</v>
      </c>
      <c r="B45" s="638" t="s">
        <v>114</v>
      </c>
      <c r="C45" s="636"/>
      <c r="D45" s="636"/>
      <c r="E45" s="636"/>
      <c r="F45" s="636"/>
      <c r="G45" s="636"/>
      <c r="H45" s="636"/>
      <c r="I45" s="636"/>
      <c r="J45" s="636"/>
      <c r="K45" s="636"/>
      <c r="L45" s="636"/>
      <c r="M45" s="636"/>
      <c r="N45" s="636"/>
    </row>
    <row r="46" spans="1:14" ht="15">
      <c r="A46" s="86" t="s">
        <v>115</v>
      </c>
      <c r="B46" s="638" t="s">
        <v>116</v>
      </c>
      <c r="C46" s="636"/>
      <c r="D46" s="636"/>
      <c r="E46" s="636"/>
      <c r="F46" s="636"/>
      <c r="G46" s="636"/>
      <c r="H46" s="636"/>
      <c r="I46" s="636"/>
      <c r="J46" s="636"/>
      <c r="K46" s="636"/>
      <c r="L46" s="636"/>
      <c r="M46" s="636"/>
      <c r="N46" s="636"/>
    </row>
    <row r="47" spans="1:14" ht="15">
      <c r="A47" s="86" t="s">
        <v>117</v>
      </c>
      <c r="B47" s="638" t="s">
        <v>118</v>
      </c>
      <c r="C47" s="636"/>
      <c r="D47" s="636"/>
      <c r="E47" s="636"/>
      <c r="F47" s="636"/>
      <c r="G47" s="636"/>
      <c r="H47" s="636"/>
      <c r="I47" s="636"/>
      <c r="J47" s="636"/>
      <c r="K47" s="636"/>
      <c r="L47" s="636"/>
      <c r="M47" s="636"/>
      <c r="N47" s="636"/>
    </row>
    <row r="48" spans="1:14" ht="15">
      <c r="A48" s="86" t="s">
        <v>119</v>
      </c>
      <c r="B48" s="636" t="s">
        <v>120</v>
      </c>
      <c r="C48" s="636"/>
      <c r="D48" s="636"/>
      <c r="E48" s="636"/>
      <c r="F48" s="636"/>
      <c r="G48" s="636"/>
      <c r="H48" s="636"/>
      <c r="I48" s="636"/>
      <c r="J48" s="636"/>
      <c r="K48" s="636"/>
      <c r="L48" s="636"/>
      <c r="M48" s="636"/>
      <c r="N48" s="636"/>
    </row>
    <row r="49" spans="1:14" ht="15">
      <c r="A49" s="86" t="s">
        <v>121</v>
      </c>
      <c r="B49" s="636" t="s">
        <v>122</v>
      </c>
      <c r="C49" s="636"/>
      <c r="D49" s="636"/>
      <c r="E49" s="636"/>
      <c r="F49" s="636"/>
      <c r="G49" s="636"/>
      <c r="H49" s="636"/>
      <c r="I49" s="636"/>
      <c r="J49" s="636"/>
      <c r="K49" s="636"/>
      <c r="L49" s="636"/>
      <c r="M49" s="636"/>
      <c r="N49" s="636"/>
    </row>
    <row r="50" spans="1:14" ht="15">
      <c r="A50" s="86" t="s">
        <v>123</v>
      </c>
      <c r="B50" s="638" t="s">
        <v>124</v>
      </c>
      <c r="C50" s="638"/>
      <c r="D50" s="638"/>
      <c r="E50" s="638"/>
      <c r="F50" s="638"/>
      <c r="G50" s="638"/>
      <c r="H50" s="638"/>
      <c r="I50" s="638"/>
      <c r="J50" s="638"/>
      <c r="K50" s="638"/>
      <c r="L50" s="638"/>
      <c r="M50" s="638"/>
      <c r="N50" s="638"/>
    </row>
    <row r="51" spans="1:14" ht="15">
      <c r="A51" s="86" t="s">
        <v>125</v>
      </c>
      <c r="B51" s="636" t="s">
        <v>130</v>
      </c>
      <c r="C51" s="636"/>
      <c r="D51" s="636"/>
      <c r="E51" s="636"/>
      <c r="F51" s="636"/>
      <c r="G51" s="636"/>
      <c r="H51" s="636"/>
      <c r="I51" s="636"/>
      <c r="J51" s="636"/>
      <c r="K51" s="636"/>
      <c r="L51" s="636"/>
      <c r="M51" s="636"/>
      <c r="N51" s="636"/>
    </row>
    <row r="52" spans="1:14" ht="15">
      <c r="A52" s="86" t="s">
        <v>131</v>
      </c>
      <c r="B52" s="636" t="s">
        <v>132</v>
      </c>
      <c r="C52" s="636"/>
      <c r="D52" s="636"/>
      <c r="E52" s="636"/>
      <c r="F52" s="636"/>
      <c r="G52" s="636"/>
      <c r="H52" s="636"/>
      <c r="I52" s="636"/>
      <c r="J52" s="636"/>
      <c r="K52" s="636"/>
      <c r="L52" s="636"/>
      <c r="M52" s="636"/>
      <c r="N52" s="636"/>
    </row>
    <row r="53" spans="1:14" ht="15">
      <c r="A53" s="86" t="s">
        <v>133</v>
      </c>
      <c r="B53" s="636" t="s">
        <v>134</v>
      </c>
      <c r="C53" s="636"/>
      <c r="D53" s="636"/>
      <c r="E53" s="636"/>
      <c r="F53" s="636"/>
      <c r="G53" s="636"/>
      <c r="H53" s="636"/>
      <c r="I53" s="636"/>
      <c r="J53" s="636"/>
      <c r="K53" s="636"/>
      <c r="L53" s="636"/>
      <c r="M53" s="636"/>
      <c r="N53" s="636"/>
    </row>
    <row r="54" spans="1:14" ht="15">
      <c r="A54" s="86" t="s">
        <v>135</v>
      </c>
      <c r="B54" s="636" t="s">
        <v>136</v>
      </c>
      <c r="C54" s="636"/>
      <c r="D54" s="636"/>
      <c r="E54" s="636"/>
      <c r="F54" s="636"/>
      <c r="G54" s="636"/>
      <c r="H54" s="636"/>
      <c r="I54" s="636"/>
      <c r="J54" s="636"/>
      <c r="K54" s="636"/>
      <c r="L54" s="636"/>
      <c r="M54" s="636"/>
      <c r="N54" s="636"/>
    </row>
    <row r="55" spans="1:14" ht="15">
      <c r="A55" s="86"/>
      <c r="B55" s="637" t="s">
        <v>137</v>
      </c>
      <c r="C55" s="637"/>
      <c r="D55" s="637"/>
      <c r="E55" s="637"/>
      <c r="F55" s="637"/>
      <c r="G55" s="637"/>
      <c r="H55" s="637"/>
      <c r="I55" s="637"/>
      <c r="J55" s="637"/>
      <c r="K55" s="637"/>
      <c r="L55" s="637"/>
      <c r="M55" s="637"/>
      <c r="N55" s="637"/>
    </row>
    <row r="56" spans="1:14" ht="15">
      <c r="A56" s="88"/>
      <c r="B56" s="219"/>
      <c r="C56" s="219"/>
      <c r="D56" s="219"/>
      <c r="E56" s="219"/>
      <c r="F56" s="219"/>
      <c r="G56" s="219"/>
      <c r="H56" s="219"/>
      <c r="I56" s="219"/>
      <c r="J56" s="219"/>
      <c r="K56" s="219"/>
      <c r="L56" s="219"/>
      <c r="M56" s="219"/>
      <c r="N56" s="219"/>
    </row>
    <row r="57" spans="1:14" ht="15">
      <c r="A57" s="88"/>
      <c r="B57" s="219"/>
      <c r="C57" s="219"/>
      <c r="D57" s="219"/>
      <c r="E57" s="219"/>
      <c r="F57" s="219"/>
      <c r="G57" s="219"/>
      <c r="H57" s="219"/>
      <c r="I57" s="219"/>
      <c r="J57" s="219"/>
      <c r="K57" s="219"/>
      <c r="L57" s="219"/>
      <c r="M57" s="219"/>
      <c r="N57" s="219"/>
    </row>
  </sheetData>
  <sheetProtection/>
  <mergeCells count="51">
    <mergeCell ref="A1:N1"/>
    <mergeCell ref="A2:N2"/>
    <mergeCell ref="A3:N3"/>
    <mergeCell ref="A4:N4"/>
    <mergeCell ref="A9:N9"/>
    <mergeCell ref="A10:N10"/>
    <mergeCell ref="A11:N11"/>
    <mergeCell ref="A12:N12"/>
    <mergeCell ref="A5:N5"/>
    <mergeCell ref="A6:N6"/>
    <mergeCell ref="A7:N7"/>
    <mergeCell ref="A8:N8"/>
    <mergeCell ref="A24:N24"/>
    <mergeCell ref="A13:N13"/>
    <mergeCell ref="A14:N14"/>
    <mergeCell ref="A15:N15"/>
    <mergeCell ref="A16:N16"/>
    <mergeCell ref="A17:N17"/>
    <mergeCell ref="A20:N20"/>
    <mergeCell ref="A21:N21"/>
    <mergeCell ref="A37:N37"/>
    <mergeCell ref="A38:N38"/>
    <mergeCell ref="A39:N39"/>
    <mergeCell ref="A40:N40"/>
    <mergeCell ref="A33:N33"/>
    <mergeCell ref="A34:N34"/>
    <mergeCell ref="A35:N35"/>
    <mergeCell ref="A25:N25"/>
    <mergeCell ref="A26:N26"/>
    <mergeCell ref="A36:N36"/>
    <mergeCell ref="A28:N28"/>
    <mergeCell ref="A29:N29"/>
    <mergeCell ref="A30:N30"/>
    <mergeCell ref="A31:N31"/>
    <mergeCell ref="A32:N32"/>
    <mergeCell ref="B47:N47"/>
    <mergeCell ref="B48:N48"/>
    <mergeCell ref="B49:N49"/>
    <mergeCell ref="B45:N45"/>
    <mergeCell ref="A41:N41"/>
    <mergeCell ref="A42:N42"/>
    <mergeCell ref="A43:N43"/>
    <mergeCell ref="B46:N46"/>
    <mergeCell ref="B54:N54"/>
    <mergeCell ref="B55:N55"/>
    <mergeCell ref="B56:N56"/>
    <mergeCell ref="B57:N57"/>
    <mergeCell ref="B50:N50"/>
    <mergeCell ref="B51:N51"/>
    <mergeCell ref="B52:N52"/>
    <mergeCell ref="B53:N53"/>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7" customWidth="1"/>
    <col min="14" max="14" width="28.7109375" style="87" customWidth="1"/>
    <col min="15" max="16384" width="9.140625" style="87" customWidth="1"/>
  </cols>
  <sheetData>
    <row r="1" spans="1:14" s="80" customFormat="1" ht="30" customHeight="1">
      <c r="A1" s="658" t="s">
        <v>220</v>
      </c>
      <c r="B1" s="659"/>
      <c r="C1" s="659"/>
      <c r="D1" s="659"/>
      <c r="E1" s="659"/>
      <c r="F1" s="659"/>
      <c r="G1" s="659"/>
      <c r="H1" s="659"/>
      <c r="I1" s="659"/>
      <c r="J1" s="659"/>
      <c r="K1" s="659"/>
      <c r="L1" s="659"/>
      <c r="M1" s="659"/>
      <c r="N1" s="660"/>
    </row>
    <row r="2" spans="1:14" s="80" customFormat="1" ht="13.5">
      <c r="A2" s="661" t="s">
        <v>52</v>
      </c>
      <c r="B2" s="662"/>
      <c r="C2" s="662"/>
      <c r="D2" s="662"/>
      <c r="E2" s="662"/>
      <c r="F2" s="662"/>
      <c r="G2" s="662"/>
      <c r="H2" s="662"/>
      <c r="I2" s="662"/>
      <c r="J2" s="662"/>
      <c r="K2" s="662"/>
      <c r="L2" s="662"/>
      <c r="M2" s="662"/>
      <c r="N2" s="663"/>
    </row>
    <row r="3" spans="1:14" s="80" customFormat="1" ht="12.75">
      <c r="A3" s="664" t="s">
        <v>174</v>
      </c>
      <c r="B3" s="665"/>
      <c r="C3" s="665"/>
      <c r="D3" s="665"/>
      <c r="E3" s="665"/>
      <c r="F3" s="665"/>
      <c r="G3" s="665"/>
      <c r="H3" s="665"/>
      <c r="I3" s="665"/>
      <c r="J3" s="665"/>
      <c r="K3" s="665"/>
      <c r="L3" s="665"/>
      <c r="M3" s="665"/>
      <c r="N3" s="666"/>
    </row>
    <row r="4" spans="1:14" s="82" customFormat="1" ht="12.75">
      <c r="A4" s="667"/>
      <c r="B4" s="219"/>
      <c r="C4" s="219"/>
      <c r="D4" s="219"/>
      <c r="E4" s="219"/>
      <c r="F4" s="219"/>
      <c r="G4" s="219"/>
      <c r="H4" s="219"/>
      <c r="I4" s="219"/>
      <c r="J4" s="219"/>
      <c r="K4" s="219"/>
      <c r="L4" s="219"/>
      <c r="M4" s="219"/>
      <c r="N4" s="219"/>
    </row>
    <row r="5" spans="1:14" s="83" customFormat="1" ht="15">
      <c r="A5" s="646" t="s">
        <v>98</v>
      </c>
      <c r="B5" s="580"/>
      <c r="C5" s="580"/>
      <c r="D5" s="580"/>
      <c r="E5" s="580"/>
      <c r="F5" s="580"/>
      <c r="G5" s="580"/>
      <c r="H5" s="580"/>
      <c r="I5" s="580"/>
      <c r="J5" s="580"/>
      <c r="K5" s="580"/>
      <c r="L5" s="580"/>
      <c r="M5" s="580"/>
      <c r="N5" s="647"/>
    </row>
    <row r="6" spans="1:14" s="83" customFormat="1" ht="15">
      <c r="A6" s="657"/>
      <c r="B6" s="219"/>
      <c r="C6" s="219"/>
      <c r="D6" s="219"/>
      <c r="E6" s="219"/>
      <c r="F6" s="219"/>
      <c r="G6" s="219"/>
      <c r="H6" s="219"/>
      <c r="I6" s="219"/>
      <c r="J6" s="219"/>
      <c r="K6" s="219"/>
      <c r="L6" s="219"/>
      <c r="M6" s="219"/>
      <c r="N6" s="219"/>
    </row>
    <row r="7" spans="1:14" s="83" customFormat="1" ht="15">
      <c r="A7" s="656" t="s">
        <v>99</v>
      </c>
      <c r="B7" s="219"/>
      <c r="C7" s="219"/>
      <c r="D7" s="219"/>
      <c r="E7" s="219"/>
      <c r="F7" s="219"/>
      <c r="G7" s="219"/>
      <c r="H7" s="219"/>
      <c r="I7" s="219"/>
      <c r="J7" s="219"/>
      <c r="K7" s="219"/>
      <c r="L7" s="219"/>
      <c r="M7" s="219"/>
      <c r="N7" s="219"/>
    </row>
    <row r="8" spans="1:14" s="83" customFormat="1" ht="15">
      <c r="A8" s="656" t="s">
        <v>221</v>
      </c>
      <c r="B8" s="219"/>
      <c r="C8" s="219"/>
      <c r="D8" s="219"/>
      <c r="E8" s="219"/>
      <c r="F8" s="219"/>
      <c r="G8" s="219"/>
      <c r="H8" s="219"/>
      <c r="I8" s="219"/>
      <c r="J8" s="219"/>
      <c r="K8" s="219"/>
      <c r="L8" s="219"/>
      <c r="M8" s="219"/>
      <c r="N8" s="219"/>
    </row>
    <row r="9" spans="1:14" s="83" customFormat="1" ht="15">
      <c r="A9" s="657"/>
      <c r="B9" s="219"/>
      <c r="C9" s="219"/>
      <c r="D9" s="219"/>
      <c r="E9" s="219"/>
      <c r="F9" s="219"/>
      <c r="G9" s="219"/>
      <c r="H9" s="219"/>
      <c r="I9" s="219"/>
      <c r="J9" s="219"/>
      <c r="K9" s="219"/>
      <c r="L9" s="219"/>
      <c r="M9" s="219"/>
      <c r="N9" s="219"/>
    </row>
    <row r="10" spans="1:14" s="83" customFormat="1" ht="15">
      <c r="A10" s="656" t="s">
        <v>138</v>
      </c>
      <c r="B10" s="219"/>
      <c r="C10" s="219"/>
      <c r="D10" s="219"/>
      <c r="E10" s="219"/>
      <c r="F10" s="219"/>
      <c r="G10" s="219"/>
      <c r="H10" s="219"/>
      <c r="I10" s="219"/>
      <c r="J10" s="219"/>
      <c r="K10" s="219"/>
      <c r="L10" s="219"/>
      <c r="M10" s="219"/>
      <c r="N10" s="219"/>
    </row>
    <row r="11" spans="1:14" s="83" customFormat="1" ht="15">
      <c r="A11" s="656" t="s">
        <v>139</v>
      </c>
      <c r="B11" s="219"/>
      <c r="C11" s="219"/>
      <c r="D11" s="219"/>
      <c r="E11" s="219"/>
      <c r="F11" s="219"/>
      <c r="G11" s="219"/>
      <c r="H11" s="219"/>
      <c r="I11" s="219"/>
      <c r="J11" s="219"/>
      <c r="K11" s="219"/>
      <c r="L11" s="219"/>
      <c r="M11" s="219"/>
      <c r="N11" s="219"/>
    </row>
    <row r="12" spans="1:14" s="83" customFormat="1" ht="15">
      <c r="A12" s="657" t="s">
        <v>140</v>
      </c>
      <c r="B12" s="219"/>
      <c r="C12" s="219"/>
      <c r="D12" s="219"/>
      <c r="E12" s="219"/>
      <c r="F12" s="219"/>
      <c r="G12" s="219"/>
      <c r="H12" s="219"/>
      <c r="I12" s="219"/>
      <c r="J12" s="219"/>
      <c r="K12" s="219"/>
      <c r="L12" s="219"/>
      <c r="M12" s="219"/>
      <c r="N12" s="219"/>
    </row>
    <row r="13" spans="1:14" s="83" customFormat="1" ht="15">
      <c r="A13" s="84"/>
      <c r="B13" s="81"/>
      <c r="C13" s="81"/>
      <c r="D13" s="81"/>
      <c r="E13" s="81"/>
      <c r="F13" s="81"/>
      <c r="G13" s="81"/>
      <c r="H13" s="81"/>
      <c r="I13" s="81"/>
      <c r="J13" s="81"/>
      <c r="K13" s="81"/>
      <c r="L13" s="81"/>
      <c r="M13" s="81"/>
      <c r="N13" s="81"/>
    </row>
    <row r="14" spans="1:14" s="85" customFormat="1" ht="15">
      <c r="A14" s="646" t="s">
        <v>128</v>
      </c>
      <c r="B14" s="580"/>
      <c r="C14" s="580"/>
      <c r="D14" s="580"/>
      <c r="E14" s="580"/>
      <c r="F14" s="580"/>
      <c r="G14" s="580"/>
      <c r="H14" s="580"/>
      <c r="I14" s="580"/>
      <c r="J14" s="580"/>
      <c r="K14" s="580"/>
      <c r="L14" s="580"/>
      <c r="M14" s="580"/>
      <c r="N14" s="647"/>
    </row>
    <row r="15" spans="1:14" s="85" customFormat="1" ht="15">
      <c r="A15" s="645"/>
      <c r="B15" s="219"/>
      <c r="C15" s="219"/>
      <c r="D15" s="219"/>
      <c r="E15" s="219"/>
      <c r="F15" s="219"/>
      <c r="G15" s="219"/>
      <c r="H15" s="219"/>
      <c r="I15" s="219"/>
      <c r="J15" s="219"/>
      <c r="K15" s="219"/>
      <c r="L15" s="219"/>
      <c r="M15" s="219"/>
      <c r="N15" s="219"/>
    </row>
    <row r="16" spans="1:14" s="85" customFormat="1" ht="15">
      <c r="A16" s="645" t="s">
        <v>129</v>
      </c>
      <c r="B16" s="219"/>
      <c r="C16" s="219"/>
      <c r="D16" s="219"/>
      <c r="E16" s="219"/>
      <c r="F16" s="219"/>
      <c r="G16" s="219"/>
      <c r="H16" s="219"/>
      <c r="I16" s="219"/>
      <c r="J16" s="219"/>
      <c r="K16" s="219"/>
      <c r="L16" s="219"/>
      <c r="M16" s="219"/>
      <c r="N16" s="219"/>
    </row>
    <row r="17" spans="1:14" s="85" customFormat="1" ht="15">
      <c r="A17" s="645"/>
      <c r="B17" s="219"/>
      <c r="C17" s="219"/>
      <c r="D17" s="219"/>
      <c r="E17" s="219"/>
      <c r="F17" s="219"/>
      <c r="G17" s="219"/>
      <c r="H17" s="219"/>
      <c r="I17" s="219"/>
      <c r="J17" s="219"/>
      <c r="K17" s="219"/>
      <c r="L17" s="219"/>
      <c r="M17" s="219"/>
      <c r="N17" s="219"/>
    </row>
    <row r="18" spans="1:14" s="85" customFormat="1" ht="15">
      <c r="A18" s="653" t="s">
        <v>214</v>
      </c>
      <c r="B18" s="456"/>
      <c r="C18" s="456"/>
      <c r="D18" s="456"/>
      <c r="E18" s="456"/>
      <c r="F18" s="456"/>
      <c r="G18" s="456"/>
      <c r="H18" s="456"/>
      <c r="I18" s="456"/>
      <c r="J18" s="456"/>
      <c r="K18" s="456"/>
      <c r="L18" s="456"/>
      <c r="M18" s="456"/>
      <c r="N18" s="456"/>
    </row>
    <row r="19" spans="1:14" s="85" customFormat="1" ht="15">
      <c r="A19" s="188" t="s">
        <v>215</v>
      </c>
      <c r="B19" s="81"/>
      <c r="C19" s="81"/>
      <c r="D19" s="81"/>
      <c r="E19" s="81"/>
      <c r="F19" s="81"/>
      <c r="G19" s="81"/>
      <c r="H19" s="81"/>
      <c r="I19" s="81"/>
      <c r="J19" s="81"/>
      <c r="K19" s="81"/>
      <c r="L19" s="81"/>
      <c r="M19" s="81"/>
      <c r="N19" s="81"/>
    </row>
    <row r="20" spans="1:14" s="85" customFormat="1" ht="15">
      <c r="A20" s="188" t="s">
        <v>216</v>
      </c>
      <c r="B20" s="81"/>
      <c r="C20" s="81"/>
      <c r="D20" s="81"/>
      <c r="E20" s="81"/>
      <c r="F20" s="81"/>
      <c r="G20" s="81"/>
      <c r="H20" s="81"/>
      <c r="I20" s="81"/>
      <c r="J20" s="81"/>
      <c r="K20" s="81"/>
      <c r="L20" s="81"/>
      <c r="M20" s="81"/>
      <c r="N20" s="81"/>
    </row>
    <row r="21" spans="1:14" s="85" customFormat="1" ht="15">
      <c r="A21" s="654"/>
      <c r="B21" s="456"/>
      <c r="C21" s="456"/>
      <c r="D21" s="456"/>
      <c r="E21" s="456"/>
      <c r="F21" s="456"/>
      <c r="G21" s="456"/>
      <c r="H21" s="456"/>
      <c r="I21" s="456"/>
      <c r="J21" s="456"/>
      <c r="K21" s="456"/>
      <c r="L21" s="456"/>
      <c r="M21" s="456"/>
      <c r="N21" s="456"/>
    </row>
    <row r="22" spans="1:14" s="85" customFormat="1" ht="15">
      <c r="A22" s="655" t="s">
        <v>209</v>
      </c>
      <c r="B22" s="456"/>
      <c r="C22" s="456"/>
      <c r="D22" s="456"/>
      <c r="E22" s="456"/>
      <c r="F22" s="456"/>
      <c r="G22" s="456"/>
      <c r="H22" s="456"/>
      <c r="I22" s="456"/>
      <c r="J22" s="456"/>
      <c r="K22" s="456"/>
      <c r="L22" s="456"/>
      <c r="M22" s="456"/>
      <c r="N22" s="456"/>
    </row>
    <row r="23" spans="1:14" s="85" customFormat="1" ht="15">
      <c r="A23" s="184" t="s">
        <v>210</v>
      </c>
      <c r="B23" s="81"/>
      <c r="C23" s="81"/>
      <c r="D23" s="81"/>
      <c r="E23" s="81"/>
      <c r="F23" s="81"/>
      <c r="G23" s="81"/>
      <c r="H23" s="81"/>
      <c r="I23" s="81"/>
      <c r="J23" s="81"/>
      <c r="K23" s="81"/>
      <c r="L23" s="81"/>
      <c r="M23" s="81"/>
      <c r="N23" s="81"/>
    </row>
    <row r="24" spans="1:14" s="85" customFormat="1" ht="15">
      <c r="A24" s="184" t="s">
        <v>222</v>
      </c>
      <c r="B24" s="81"/>
      <c r="C24" s="81"/>
      <c r="D24" s="81"/>
      <c r="E24" s="81"/>
      <c r="F24" s="81"/>
      <c r="G24" s="81"/>
      <c r="H24" s="81"/>
      <c r="I24" s="81"/>
      <c r="J24" s="81"/>
      <c r="K24" s="81"/>
      <c r="L24" s="81"/>
      <c r="M24" s="81"/>
      <c r="N24" s="81"/>
    </row>
    <row r="25" spans="1:14" s="85" customFormat="1" ht="15">
      <c r="A25" s="645" t="s">
        <v>218</v>
      </c>
      <c r="B25" s="456"/>
      <c r="C25" s="456"/>
      <c r="D25" s="456"/>
      <c r="E25" s="456"/>
      <c r="F25" s="456"/>
      <c r="G25" s="456"/>
      <c r="H25" s="456"/>
      <c r="I25" s="456"/>
      <c r="J25" s="456"/>
      <c r="K25" s="456"/>
      <c r="L25" s="456"/>
      <c r="M25" s="456"/>
      <c r="N25" s="456"/>
    </row>
    <row r="26" spans="1:14" s="85" customFormat="1" ht="15">
      <c r="A26" s="645"/>
      <c r="B26" s="456"/>
      <c r="C26" s="456"/>
      <c r="D26" s="456"/>
      <c r="E26" s="456"/>
      <c r="F26" s="456"/>
      <c r="G26" s="456"/>
      <c r="H26" s="456"/>
      <c r="I26" s="456"/>
      <c r="J26" s="456"/>
      <c r="K26" s="456"/>
      <c r="L26" s="456"/>
      <c r="M26" s="456"/>
      <c r="N26" s="456"/>
    </row>
    <row r="27" spans="1:14" s="85" customFormat="1" ht="15">
      <c r="A27" s="646" t="s">
        <v>219</v>
      </c>
      <c r="B27" s="580"/>
      <c r="C27" s="580"/>
      <c r="D27" s="580"/>
      <c r="E27" s="580"/>
      <c r="F27" s="580"/>
      <c r="G27" s="580"/>
      <c r="H27" s="580"/>
      <c r="I27" s="580"/>
      <c r="J27" s="580"/>
      <c r="K27" s="580"/>
      <c r="L27" s="580"/>
      <c r="M27" s="580"/>
      <c r="N27" s="647"/>
    </row>
    <row r="28" spans="1:14" s="85" customFormat="1" ht="15">
      <c r="A28" s="652"/>
      <c r="B28" s="452"/>
      <c r="C28" s="452"/>
      <c r="D28" s="452"/>
      <c r="E28" s="452"/>
      <c r="F28" s="452"/>
      <c r="G28" s="452"/>
      <c r="H28" s="452"/>
      <c r="I28" s="452"/>
      <c r="J28" s="452"/>
      <c r="K28" s="452"/>
      <c r="L28" s="452"/>
      <c r="M28" s="452"/>
      <c r="N28" s="452"/>
    </row>
    <row r="29" spans="1:14" s="85" customFormat="1" ht="15">
      <c r="A29" s="651" t="s">
        <v>103</v>
      </c>
      <c r="B29" s="456"/>
      <c r="C29" s="456"/>
      <c r="D29" s="456"/>
      <c r="E29" s="456"/>
      <c r="F29" s="456"/>
      <c r="G29" s="456"/>
      <c r="H29" s="456"/>
      <c r="I29" s="456"/>
      <c r="J29" s="456"/>
      <c r="K29" s="456"/>
      <c r="L29" s="456"/>
      <c r="M29" s="456"/>
      <c r="N29" s="456"/>
    </row>
    <row r="30" spans="1:14" s="85" customFormat="1" ht="15">
      <c r="A30" s="645"/>
      <c r="B30" s="456"/>
      <c r="C30" s="456"/>
      <c r="D30" s="456"/>
      <c r="E30" s="456"/>
      <c r="F30" s="456"/>
      <c r="G30" s="456"/>
      <c r="H30" s="456"/>
      <c r="I30" s="456"/>
      <c r="J30" s="456"/>
      <c r="K30" s="456"/>
      <c r="L30" s="456"/>
      <c r="M30" s="456"/>
      <c r="N30" s="456"/>
    </row>
    <row r="31" spans="1:14" s="85" customFormat="1" ht="15">
      <c r="A31" s="645" t="s">
        <v>104</v>
      </c>
      <c r="B31" s="456"/>
      <c r="C31" s="456"/>
      <c r="D31" s="456"/>
      <c r="E31" s="456"/>
      <c r="F31" s="456"/>
      <c r="G31" s="456"/>
      <c r="H31" s="456"/>
      <c r="I31" s="456"/>
      <c r="J31" s="456"/>
      <c r="K31" s="456"/>
      <c r="L31" s="456"/>
      <c r="M31" s="456"/>
      <c r="N31" s="456"/>
    </row>
    <row r="32" spans="1:14" s="85" customFormat="1" ht="15">
      <c r="A32" s="645" t="s">
        <v>105</v>
      </c>
      <c r="B32" s="456"/>
      <c r="C32" s="456"/>
      <c r="D32" s="456"/>
      <c r="E32" s="456"/>
      <c r="F32" s="456"/>
      <c r="G32" s="456"/>
      <c r="H32" s="456"/>
      <c r="I32" s="456"/>
      <c r="J32" s="456"/>
      <c r="K32" s="456"/>
      <c r="L32" s="456"/>
      <c r="M32" s="456"/>
      <c r="N32" s="456"/>
    </row>
    <row r="33" spans="1:14" s="85" customFormat="1" ht="15">
      <c r="A33" s="645" t="s">
        <v>106</v>
      </c>
      <c r="B33" s="456"/>
      <c r="C33" s="456"/>
      <c r="D33" s="456"/>
      <c r="E33" s="456"/>
      <c r="F33" s="456"/>
      <c r="G33" s="456"/>
      <c r="H33" s="456"/>
      <c r="I33" s="456"/>
      <c r="J33" s="456"/>
      <c r="K33" s="456"/>
      <c r="L33" s="456"/>
      <c r="M33" s="456"/>
      <c r="N33" s="456"/>
    </row>
    <row r="34" spans="1:14" s="85" customFormat="1" ht="15">
      <c r="A34" s="645" t="s">
        <v>107</v>
      </c>
      <c r="B34" s="456"/>
      <c r="C34" s="456"/>
      <c r="D34" s="456"/>
      <c r="E34" s="456"/>
      <c r="F34" s="456"/>
      <c r="G34" s="456"/>
      <c r="H34" s="456"/>
      <c r="I34" s="456"/>
      <c r="J34" s="456"/>
      <c r="K34" s="456"/>
      <c r="L34" s="456"/>
      <c r="M34" s="456"/>
      <c r="N34" s="456"/>
    </row>
    <row r="35" spans="1:14" s="85" customFormat="1" ht="15">
      <c r="A35" s="645" t="s">
        <v>108</v>
      </c>
      <c r="B35" s="456"/>
      <c r="C35" s="456"/>
      <c r="D35" s="456"/>
      <c r="E35" s="456"/>
      <c r="F35" s="456"/>
      <c r="G35" s="456"/>
      <c r="H35" s="456"/>
      <c r="I35" s="456"/>
      <c r="J35" s="456"/>
      <c r="K35" s="456"/>
      <c r="L35" s="456"/>
      <c r="M35" s="456"/>
      <c r="N35" s="456"/>
    </row>
    <row r="36" spans="1:14" s="85" customFormat="1" ht="15">
      <c r="A36" s="640"/>
      <c r="B36" s="641"/>
      <c r="C36" s="641"/>
      <c r="D36" s="641"/>
      <c r="E36" s="641"/>
      <c r="F36" s="641"/>
      <c r="G36" s="641"/>
      <c r="H36" s="641"/>
      <c r="I36" s="641"/>
      <c r="J36" s="641"/>
      <c r="K36" s="641"/>
      <c r="L36" s="641"/>
      <c r="M36" s="641"/>
      <c r="N36" s="641"/>
    </row>
    <row r="37" spans="1:14" s="84" customFormat="1" ht="15">
      <c r="A37" s="648" t="s">
        <v>109</v>
      </c>
      <c r="B37" s="649"/>
      <c r="C37" s="649"/>
      <c r="D37" s="649"/>
      <c r="E37" s="649"/>
      <c r="F37" s="649"/>
      <c r="G37" s="649"/>
      <c r="H37" s="649"/>
      <c r="I37" s="649"/>
      <c r="J37" s="649"/>
      <c r="K37" s="649"/>
      <c r="L37" s="649"/>
      <c r="M37" s="649"/>
      <c r="N37" s="650"/>
    </row>
    <row r="38" spans="1:14" s="81" customFormat="1" ht="15">
      <c r="A38" s="652"/>
      <c r="B38" s="452"/>
      <c r="C38" s="452"/>
      <c r="D38" s="452"/>
      <c r="E38" s="452"/>
      <c r="F38" s="452"/>
      <c r="G38" s="452"/>
      <c r="H38" s="452"/>
      <c r="I38" s="452"/>
      <c r="J38" s="452"/>
      <c r="K38" s="452"/>
      <c r="L38" s="452"/>
      <c r="M38" s="452"/>
      <c r="N38" s="452"/>
    </row>
    <row r="39" spans="1:14" ht="15">
      <c r="A39" s="639" t="s">
        <v>224</v>
      </c>
      <c r="B39" s="456"/>
      <c r="C39" s="456"/>
      <c r="D39" s="456"/>
      <c r="E39" s="456"/>
      <c r="F39" s="456"/>
      <c r="G39" s="456"/>
      <c r="H39" s="456"/>
      <c r="I39" s="456"/>
      <c r="J39" s="456"/>
      <c r="K39" s="456"/>
      <c r="L39" s="456"/>
      <c r="M39" s="456"/>
      <c r="N39" s="456"/>
    </row>
    <row r="40" spans="1:14" ht="15">
      <c r="A40" s="639" t="s">
        <v>223</v>
      </c>
      <c r="B40" s="456"/>
      <c r="C40" s="456"/>
      <c r="D40" s="456"/>
      <c r="E40" s="456"/>
      <c r="F40" s="456"/>
      <c r="G40" s="456"/>
      <c r="H40" s="456"/>
      <c r="I40" s="456"/>
      <c r="J40" s="456"/>
      <c r="K40" s="456"/>
      <c r="L40" s="456"/>
      <c r="M40" s="456"/>
      <c r="N40" s="456"/>
    </row>
    <row r="41" spans="1:14" ht="15">
      <c r="A41" s="639"/>
      <c r="B41" s="456"/>
      <c r="C41" s="456"/>
      <c r="D41" s="456"/>
      <c r="E41" s="456"/>
      <c r="F41" s="456"/>
      <c r="G41" s="456"/>
      <c r="H41" s="456"/>
      <c r="I41" s="456"/>
      <c r="J41" s="456"/>
      <c r="K41" s="456"/>
      <c r="L41" s="456"/>
      <c r="M41" s="456"/>
      <c r="N41" s="456"/>
    </row>
    <row r="42" spans="1:14" ht="15">
      <c r="A42" s="639" t="s">
        <v>225</v>
      </c>
      <c r="B42" s="456"/>
      <c r="C42" s="456"/>
      <c r="D42" s="456"/>
      <c r="E42" s="456"/>
      <c r="F42" s="456"/>
      <c r="G42" s="456"/>
      <c r="H42" s="456"/>
      <c r="I42" s="456"/>
      <c r="J42" s="456"/>
      <c r="K42" s="456"/>
      <c r="L42" s="456"/>
      <c r="M42" s="456"/>
      <c r="N42" s="456"/>
    </row>
    <row r="43" spans="1:14" ht="15">
      <c r="A43" s="640"/>
      <c r="B43" s="641"/>
      <c r="C43" s="641"/>
      <c r="D43" s="641"/>
      <c r="E43" s="641"/>
      <c r="F43" s="641"/>
      <c r="G43" s="641"/>
      <c r="H43" s="641"/>
      <c r="I43" s="641"/>
      <c r="J43" s="641"/>
      <c r="K43" s="641"/>
      <c r="L43" s="641"/>
      <c r="M43" s="641"/>
      <c r="N43" s="641"/>
    </row>
    <row r="44" spans="1:14" s="81" customFormat="1" ht="15">
      <c r="A44" s="642" t="s">
        <v>112</v>
      </c>
      <c r="B44" s="668"/>
      <c r="C44" s="668"/>
      <c r="D44" s="668"/>
      <c r="E44" s="668"/>
      <c r="F44" s="668"/>
      <c r="G44" s="668"/>
      <c r="H44" s="668"/>
      <c r="I44" s="668"/>
      <c r="J44" s="668"/>
      <c r="K44" s="668"/>
      <c r="L44" s="668"/>
      <c r="M44" s="668"/>
      <c r="N44" s="669"/>
    </row>
    <row r="45" spans="1:14" s="81" customFormat="1" ht="12.75">
      <c r="A45" s="219"/>
      <c r="B45" s="219"/>
      <c r="C45" s="219"/>
      <c r="D45" s="219"/>
      <c r="E45" s="219"/>
      <c r="F45" s="219"/>
      <c r="G45" s="219"/>
      <c r="H45" s="219"/>
      <c r="I45" s="219"/>
      <c r="J45" s="219"/>
      <c r="K45" s="219"/>
      <c r="L45" s="219"/>
      <c r="M45" s="219"/>
      <c r="N45" s="219"/>
    </row>
    <row r="46" spans="1:14" ht="15">
      <c r="A46" s="86" t="s">
        <v>113</v>
      </c>
      <c r="B46" s="638" t="s">
        <v>142</v>
      </c>
      <c r="C46" s="636"/>
      <c r="D46" s="636"/>
      <c r="E46" s="636"/>
      <c r="F46" s="636"/>
      <c r="G46" s="636"/>
      <c r="H46" s="636"/>
      <c r="I46" s="636"/>
      <c r="J46" s="636"/>
      <c r="K46" s="636"/>
      <c r="L46" s="636"/>
      <c r="M46" s="636"/>
      <c r="N46" s="636"/>
    </row>
    <row r="47" spans="1:14" ht="15">
      <c r="A47" s="86" t="s">
        <v>115</v>
      </c>
      <c r="B47" s="638" t="s">
        <v>143</v>
      </c>
      <c r="C47" s="636"/>
      <c r="D47" s="636"/>
      <c r="E47" s="636"/>
      <c r="F47" s="636"/>
      <c r="G47" s="636"/>
      <c r="H47" s="636"/>
      <c r="I47" s="636"/>
      <c r="J47" s="636"/>
      <c r="K47" s="636"/>
      <c r="L47" s="636"/>
      <c r="M47" s="636"/>
      <c r="N47" s="636"/>
    </row>
    <row r="48" spans="1:14" ht="15">
      <c r="A48" s="86" t="s">
        <v>117</v>
      </c>
      <c r="B48" s="636" t="s">
        <v>120</v>
      </c>
      <c r="C48" s="636"/>
      <c r="D48" s="636"/>
      <c r="E48" s="636"/>
      <c r="F48" s="636"/>
      <c r="G48" s="636"/>
      <c r="H48" s="636"/>
      <c r="I48" s="636"/>
      <c r="J48" s="636"/>
      <c r="K48" s="636"/>
      <c r="L48" s="636"/>
      <c r="M48" s="636"/>
      <c r="N48" s="636"/>
    </row>
    <row r="49" spans="1:14" ht="15">
      <c r="A49" s="86" t="s">
        <v>119</v>
      </c>
      <c r="B49" s="636" t="s">
        <v>122</v>
      </c>
      <c r="C49" s="636"/>
      <c r="D49" s="636"/>
      <c r="E49" s="636"/>
      <c r="F49" s="636"/>
      <c r="G49" s="636"/>
      <c r="H49" s="636"/>
      <c r="I49" s="636"/>
      <c r="J49" s="636"/>
      <c r="K49" s="636"/>
      <c r="L49" s="636"/>
      <c r="M49" s="636"/>
      <c r="N49" s="636"/>
    </row>
    <row r="50" spans="1:14" ht="15">
      <c r="A50" s="86" t="s">
        <v>121</v>
      </c>
      <c r="B50" s="638" t="s">
        <v>124</v>
      </c>
      <c r="C50" s="638"/>
      <c r="D50" s="638"/>
      <c r="E50" s="638"/>
      <c r="F50" s="638"/>
      <c r="G50" s="638"/>
      <c r="H50" s="638"/>
      <c r="I50" s="638"/>
      <c r="J50" s="638"/>
      <c r="K50" s="638"/>
      <c r="L50" s="638"/>
      <c r="M50" s="638"/>
      <c r="N50" s="638"/>
    </row>
    <row r="51" spans="1:14" ht="15">
      <c r="A51" s="86" t="s">
        <v>123</v>
      </c>
      <c r="B51" s="636" t="s">
        <v>144</v>
      </c>
      <c r="C51" s="456"/>
      <c r="D51" s="456"/>
      <c r="E51" s="456"/>
      <c r="F51" s="456"/>
      <c r="G51" s="456"/>
      <c r="H51" s="456"/>
      <c r="I51" s="456"/>
      <c r="J51" s="456"/>
      <c r="K51" s="456"/>
      <c r="L51" s="456"/>
      <c r="M51" s="456"/>
      <c r="N51" s="456"/>
    </row>
    <row r="52" spans="1:14" ht="15">
      <c r="A52" s="86" t="s">
        <v>125</v>
      </c>
      <c r="B52" s="636" t="s">
        <v>145</v>
      </c>
      <c r="C52" s="636"/>
      <c r="D52" s="636"/>
      <c r="E52" s="636"/>
      <c r="F52" s="636"/>
      <c r="G52" s="636"/>
      <c r="H52" s="636"/>
      <c r="I52" s="636"/>
      <c r="J52" s="636"/>
      <c r="K52" s="636"/>
      <c r="L52" s="636"/>
      <c r="M52" s="636"/>
      <c r="N52" s="636"/>
    </row>
    <row r="53" spans="1:14" ht="15">
      <c r="A53" s="86" t="s">
        <v>131</v>
      </c>
      <c r="B53" s="636" t="s">
        <v>132</v>
      </c>
      <c r="C53" s="636"/>
      <c r="D53" s="636"/>
      <c r="E53" s="636"/>
      <c r="F53" s="636"/>
      <c r="G53" s="636"/>
      <c r="H53" s="636"/>
      <c r="I53" s="636"/>
      <c r="J53" s="636"/>
      <c r="K53" s="636"/>
      <c r="L53" s="636"/>
      <c r="M53" s="636"/>
      <c r="N53" s="636"/>
    </row>
    <row r="54" spans="1:14" ht="15">
      <c r="A54" s="86" t="s">
        <v>133</v>
      </c>
      <c r="B54" s="636" t="s">
        <v>134</v>
      </c>
      <c r="C54" s="636"/>
      <c r="D54" s="636"/>
      <c r="E54" s="636"/>
      <c r="F54" s="636"/>
      <c r="G54" s="636"/>
      <c r="H54" s="636"/>
      <c r="I54" s="636"/>
      <c r="J54" s="636"/>
      <c r="K54" s="636"/>
      <c r="L54" s="636"/>
      <c r="M54" s="636"/>
      <c r="N54" s="636"/>
    </row>
    <row r="55" spans="1:14" ht="15">
      <c r="A55" s="86" t="s">
        <v>135</v>
      </c>
      <c r="B55" s="636" t="s">
        <v>146</v>
      </c>
      <c r="C55" s="636"/>
      <c r="D55" s="636"/>
      <c r="E55" s="636"/>
      <c r="F55" s="636"/>
      <c r="G55" s="636"/>
      <c r="H55" s="636"/>
      <c r="I55" s="636"/>
      <c r="J55" s="636"/>
      <c r="K55" s="636"/>
      <c r="L55" s="636"/>
      <c r="M55" s="636"/>
      <c r="N55" s="636"/>
    </row>
    <row r="56" spans="1:14" ht="15">
      <c r="A56" s="86"/>
      <c r="B56" s="637"/>
      <c r="C56" s="637"/>
      <c r="D56" s="637"/>
      <c r="E56" s="637"/>
      <c r="F56" s="637"/>
      <c r="G56" s="637"/>
      <c r="H56" s="637"/>
      <c r="I56" s="637"/>
      <c r="J56" s="637"/>
      <c r="K56" s="637"/>
      <c r="L56" s="637"/>
      <c r="M56" s="637"/>
      <c r="N56" s="637"/>
    </row>
    <row r="57" spans="1:14" ht="15">
      <c r="A57" s="88"/>
      <c r="B57" s="219"/>
      <c r="C57" s="219"/>
      <c r="D57" s="219"/>
      <c r="E57" s="219"/>
      <c r="F57" s="219"/>
      <c r="G57" s="219"/>
      <c r="H57" s="219"/>
      <c r="I57" s="219"/>
      <c r="J57" s="219"/>
      <c r="K57" s="219"/>
      <c r="L57" s="219"/>
      <c r="M57" s="219"/>
      <c r="N57" s="219"/>
    </row>
    <row r="58" spans="1:14" ht="15">
      <c r="A58" s="88"/>
      <c r="B58" s="219"/>
      <c r="C58" s="219"/>
      <c r="D58" s="219"/>
      <c r="E58" s="219"/>
      <c r="F58" s="219"/>
      <c r="G58" s="219"/>
      <c r="H58" s="219"/>
      <c r="I58" s="219"/>
      <c r="J58" s="219"/>
      <c r="K58" s="219"/>
      <c r="L58" s="219"/>
      <c r="M58" s="219"/>
      <c r="N58" s="219"/>
    </row>
  </sheetData>
  <sheetProtection/>
  <mergeCells count="53">
    <mergeCell ref="A31:N31"/>
    <mergeCell ref="A32:N32"/>
    <mergeCell ref="A33:N33"/>
    <mergeCell ref="A34:N34"/>
    <mergeCell ref="A30:N30"/>
    <mergeCell ref="A39:N39"/>
    <mergeCell ref="A28:N28"/>
    <mergeCell ref="A17:N17"/>
    <mergeCell ref="A18:N18"/>
    <mergeCell ref="A21:N21"/>
    <mergeCell ref="A22:N22"/>
    <mergeCell ref="A25:N25"/>
    <mergeCell ref="A27:N27"/>
    <mergeCell ref="A26:N26"/>
    <mergeCell ref="A15:N15"/>
    <mergeCell ref="A16:N16"/>
    <mergeCell ref="A10:N10"/>
    <mergeCell ref="A11:N11"/>
    <mergeCell ref="A14:N14"/>
    <mergeCell ref="A12:N12"/>
    <mergeCell ref="A1:N1"/>
    <mergeCell ref="A2:N2"/>
    <mergeCell ref="A3:N3"/>
    <mergeCell ref="A4:N4"/>
    <mergeCell ref="A29:N29"/>
    <mergeCell ref="A9:N9"/>
    <mergeCell ref="A5:N5"/>
    <mergeCell ref="A6:N6"/>
    <mergeCell ref="A7:N7"/>
    <mergeCell ref="A8:N8"/>
    <mergeCell ref="A42:N42"/>
    <mergeCell ref="A35:N35"/>
    <mergeCell ref="A36:N36"/>
    <mergeCell ref="A37:N37"/>
    <mergeCell ref="A38:N38"/>
    <mergeCell ref="A41:N41"/>
    <mergeCell ref="A40:N40"/>
    <mergeCell ref="A43:N43"/>
    <mergeCell ref="B48:N48"/>
    <mergeCell ref="B49:N49"/>
    <mergeCell ref="B50:N50"/>
    <mergeCell ref="B52:N52"/>
    <mergeCell ref="A44:N44"/>
    <mergeCell ref="A45:N45"/>
    <mergeCell ref="B46:N46"/>
    <mergeCell ref="B47:N47"/>
    <mergeCell ref="B51:N51"/>
    <mergeCell ref="B57:N57"/>
    <mergeCell ref="B58:N58"/>
    <mergeCell ref="B53:N53"/>
    <mergeCell ref="B54:N54"/>
    <mergeCell ref="B55:N55"/>
    <mergeCell ref="B56:N56"/>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Matthew Sholler</cp:lastModifiedBy>
  <cp:lastPrinted>2012-12-18T16:54:02Z</cp:lastPrinted>
  <dcterms:created xsi:type="dcterms:W3CDTF">2006-09-05T00:19:10Z</dcterms:created>
  <dcterms:modified xsi:type="dcterms:W3CDTF">2016-04-21T18:28:41Z</dcterms:modified>
  <cp:category/>
  <cp:version/>
  <cp:contentType/>
  <cp:contentStatus/>
</cp:coreProperties>
</file>